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COLargeT\Documents\"/>
    </mc:Choice>
  </mc:AlternateContent>
  <xr:revisionPtr revIDLastSave="0" documentId="8_{D14C1A53-99C8-4F7B-B6A2-500944020B18}" xr6:coauthVersionLast="44" xr6:coauthVersionMax="44" xr10:uidLastSave="{00000000-0000-0000-0000-000000000000}"/>
  <bookViews>
    <workbookView xWindow="0" yWindow="0" windowWidth="20490" windowHeight="7545" xr2:uid="{00000000-000D-0000-FFFF-FFFF00000000}"/>
  </bookViews>
  <sheets>
    <sheet name="Audit" sheetId="1" r:id="rId1"/>
    <sheet name="Audit Directions" sheetId="2" r:id="rId2"/>
  </sheets>
  <definedNames>
    <definedName name="_xlnm.Print_Area" localSheetId="0">Audit!$A$1:$J$100</definedName>
  </definedNames>
  <calcPr calcId="191028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0" i="1"/>
  <c r="G19" i="1"/>
  <c r="G18" i="1"/>
  <c r="G17" i="1"/>
  <c r="G16" i="1"/>
  <c r="G23" i="1"/>
  <c r="G22" i="1"/>
  <c r="G21" i="1"/>
  <c r="G15" i="1"/>
  <c r="G14" i="1"/>
  <c r="G13" i="1"/>
  <c r="G12" i="1"/>
  <c r="G83" i="1"/>
  <c r="G82" i="1"/>
  <c r="G81" i="1"/>
  <c r="G80" i="1"/>
  <c r="G79" i="1"/>
  <c r="G78" i="1"/>
  <c r="G77" i="1"/>
  <c r="G76" i="1"/>
  <c r="G75" i="1"/>
  <c r="G74" i="1"/>
  <c r="G73" i="1"/>
  <c r="G72" i="1"/>
  <c r="G64" i="1"/>
  <c r="G63" i="1"/>
  <c r="G62" i="1"/>
  <c r="G61" i="1"/>
  <c r="G60" i="1"/>
  <c r="G59" i="1"/>
  <c r="G58" i="1"/>
  <c r="G11" i="1"/>
  <c r="G68" i="1"/>
  <c r="G67" i="1"/>
  <c r="G66" i="1"/>
  <c r="G65" i="1"/>
  <c r="G57" i="1"/>
  <c r="G9" i="1"/>
  <c r="G10" i="1"/>
  <c r="G38" i="1"/>
  <c r="G39" i="1"/>
  <c r="G40" i="1"/>
  <c r="G41" i="1"/>
  <c r="G42" i="1"/>
  <c r="G43" i="1"/>
  <c r="G44" i="1"/>
  <c r="G45" i="1"/>
  <c r="G46" i="1"/>
  <c r="G51" i="1"/>
  <c r="G52" i="1"/>
  <c r="G53" i="1"/>
  <c r="G54" i="1"/>
  <c r="G55" i="1"/>
  <c r="G56" i="1"/>
  <c r="G69" i="1"/>
  <c r="G70" i="1"/>
  <c r="G71" i="1"/>
  <c r="G84" i="1"/>
  <c r="G85" i="1"/>
  <c r="G86" i="1"/>
  <c r="G87" i="1"/>
  <c r="G88" i="1"/>
  <c r="G89" i="1"/>
  <c r="G90" i="1"/>
  <c r="G47" i="1"/>
  <c r="G91" i="1"/>
  <c r="G93" i="1"/>
  <c r="G94" i="1"/>
  <c r="I96" i="1"/>
  <c r="I98" i="1"/>
  <c r="G95" i="1"/>
  <c r="G96" i="1"/>
</calcChain>
</file>

<file path=xl/sharedStrings.xml><?xml version="1.0" encoding="utf-8"?>
<sst xmlns="http://schemas.openxmlformats.org/spreadsheetml/2006/main" count="53" uniqueCount="50">
  <si>
    <t>Date Finance Received</t>
  </si>
  <si>
    <t>File Number</t>
  </si>
  <si>
    <t>Name</t>
  </si>
  <si>
    <t>Claimant</t>
  </si>
  <si>
    <t xml:space="preserve"> </t>
  </si>
  <si>
    <t>Amount Paid</t>
  </si>
  <si>
    <t>From</t>
  </si>
  <si>
    <t>To</t>
  </si>
  <si>
    <t>Rate</t>
  </si>
  <si>
    <t>5a,b,c</t>
  </si>
  <si>
    <t xml:space="preserve">       Total Paid</t>
  </si>
  <si>
    <t>Amount Due</t>
  </si>
  <si>
    <t>FROM</t>
  </si>
  <si>
    <t>TO</t>
  </si>
  <si>
    <t>RATE</t>
  </si>
  <si>
    <t>7a,b,c</t>
  </si>
  <si>
    <t xml:space="preserve">       Total Due</t>
  </si>
  <si>
    <t>Balance</t>
  </si>
  <si>
    <t>20 Percent for Attorney Fee</t>
  </si>
  <si>
    <t>Assessment Fee 5% or $100.00</t>
  </si>
  <si>
    <t>5% =</t>
  </si>
  <si>
    <t>Pay Attorney</t>
  </si>
  <si>
    <t>Balance Due Payee</t>
  </si>
  <si>
    <t>Paid By VSC Or PMC,</t>
  </si>
  <si>
    <t>Released By Award</t>
  </si>
  <si>
    <t>Date Request Received</t>
  </si>
  <si>
    <t>C# or SSN</t>
  </si>
  <si>
    <t>Name Of the Veteran</t>
  </si>
  <si>
    <t>Name of the Claimant (May Leave Blank If The Same As The Veteran)</t>
  </si>
  <si>
    <t>5a</t>
  </si>
  <si>
    <r>
      <t xml:space="preserve">The Start Date Will Be The First Of the Month After The Effective Date BVA Granted </t>
    </r>
    <r>
      <rPr>
        <b/>
        <u/>
        <sz val="10"/>
        <rFont val="MS Sans Serif"/>
      </rPr>
      <t>Or</t>
    </r>
    <r>
      <rPr>
        <sz val="10"/>
        <rFont val="MS Sans Serif"/>
      </rPr>
      <t xml:space="preserve"> If BVA Remands The First Of the Month After The Effective Date of the Rating Done By The VSC Or PMC</t>
    </r>
  </si>
  <si>
    <t>5b</t>
  </si>
  <si>
    <t>Fill In the Paid Part Of The Audit With The Information From The SHARE Corporate Record</t>
  </si>
  <si>
    <t>5c</t>
  </si>
  <si>
    <t>The End Date Will Be The Exact Date BVA Granted Or If BVA Remands The Appeal The  Exact Date Of The Rating Done By The VSC Or PMC</t>
  </si>
  <si>
    <t>This Box Will Auto Calculate What Has Been Paid</t>
  </si>
  <si>
    <t>7a</t>
  </si>
  <si>
    <t>The Start Date Will Be The Same As 5a</t>
  </si>
  <si>
    <t>7b</t>
  </si>
  <si>
    <t>Fill In the Paid Part Of The Audit With The Information From The Draft Compensation Or Pension Award Provided</t>
  </si>
  <si>
    <t>7c</t>
  </si>
  <si>
    <t>The End Date Will Be The Same As 5c</t>
  </si>
  <si>
    <t>This Box Will Auto Calculate What Is Due</t>
  </si>
  <si>
    <r>
      <t xml:space="preserve">This Box Will Auto Calculate What Is Owed The Payee </t>
    </r>
    <r>
      <rPr>
        <b/>
        <u/>
        <sz val="10"/>
        <rFont val="MS Sans Serif"/>
      </rPr>
      <t>Before Withholdings</t>
    </r>
  </si>
  <si>
    <t>This is the Attorney Fee And Is Also The Amount That Is Used To Process the 18 Transaction in FAS</t>
  </si>
  <si>
    <t>This is the Assessment Fee Which Is Withheld From Line 10</t>
  </si>
  <si>
    <t>Use The 5% Number If Under $100.00 For The Assessment Fee</t>
  </si>
  <si>
    <t>Use $100.00 If Equal To Or Greater Than $100.00 For The Assessment Fee</t>
  </si>
  <si>
    <t>Amount To Release To The Attorney</t>
  </si>
  <si>
    <t>Amount VSC Or PMC Will Release To Payee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</si>
</sst>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9">
    <font>
      <sz val="10"/>
      <name val="MS Sans Serif"/>
    </font>
    <font>
      <b/>
      <sz val="10"/>
      <name val="MS Sans Serif"/>
    </font>
    <font>
      <sz val="10"/>
      <name val="MS Sans Serif"/>
    </font>
    <font>
      <b/>
      <sz val="12"/>
      <name val="MS Sans Serif"/>
    </font>
    <font>
      <b/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8.5"/>
      <name val="MS Sans Serif"/>
      <family val="2"/>
    </font>
    <font>
      <b/>
      <u/>
      <sz val="10"/>
      <name val="MS Sans Serif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Protection="0"/>
  </cellStyleXfs>
  <cellXfs count="71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Protection="1"/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/>
    </xf>
    <xf numFmtId="15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 applyProtection="1"/>
    <xf numFmtId="8" fontId="0" fillId="2" borderId="3" xfId="0" applyNumberFormat="1" applyFill="1" applyBorder="1"/>
    <xf numFmtId="15" fontId="0" fillId="2" borderId="3" xfId="0" applyNumberFormat="1" applyFill="1" applyBorder="1" applyAlignment="1" applyProtection="1">
      <alignment horizontal="center"/>
      <protection locked="0"/>
    </xf>
    <xf numFmtId="7" fontId="0" fillId="2" borderId="3" xfId="0" applyNumberFormat="1" applyFont="1" applyFill="1" applyBorder="1" applyAlignment="1" applyProtection="1">
      <alignment horizontal="center"/>
      <protection locked="0"/>
    </xf>
    <xf numFmtId="15" fontId="0" fillId="2" borderId="2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7" fontId="0" fillId="2" borderId="4" xfId="0" applyNumberFormat="1" applyFill="1" applyBorder="1" applyProtection="1"/>
    <xf numFmtId="7" fontId="0" fillId="2" borderId="3" xfId="0" applyNumberFormat="1" applyFill="1" applyBorder="1" applyProtection="1"/>
    <xf numFmtId="15" fontId="0" fillId="2" borderId="5" xfId="0" applyNumberForma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7" fontId="0" fillId="2" borderId="5" xfId="0" applyNumberFormat="1" applyFill="1" applyBorder="1" applyProtection="1"/>
    <xf numFmtId="7" fontId="0" fillId="2" borderId="3" xfId="0" applyNumberFormat="1" applyFill="1" applyBorder="1" applyAlignment="1" applyProtection="1">
      <alignment horizontal="center"/>
      <protection locked="0"/>
    </xf>
    <xf numFmtId="15" fontId="2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Protection="1"/>
    <xf numFmtId="15" fontId="2" fillId="0" borderId="2" xfId="0" applyNumberFormat="1" applyFont="1" applyBorder="1" applyAlignment="1">
      <alignment horizontal="center"/>
    </xf>
    <xf numFmtId="15" fontId="2" fillId="2" borderId="3" xfId="0" applyNumberFormat="1" applyFont="1" applyFill="1" applyBorder="1" applyAlignment="1">
      <alignment horizontal="center" vertical="center"/>
    </xf>
    <xf numFmtId="15" fontId="1" fillId="2" borderId="3" xfId="0" applyNumberFormat="1" applyFont="1" applyFill="1" applyBorder="1" applyAlignment="1" applyProtection="1">
      <alignment horizontal="center"/>
      <protection locked="0"/>
    </xf>
    <xf numFmtId="7" fontId="1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/>
    <xf numFmtId="0" fontId="7" fillId="0" borderId="1" xfId="0" applyFont="1" applyBorder="1" applyAlignment="1"/>
    <xf numFmtId="7" fontId="0" fillId="0" borderId="3" xfId="0" applyNumberFormat="1" applyBorder="1"/>
    <xf numFmtId="0" fontId="0" fillId="0" borderId="0" xfId="0" applyFill="1"/>
    <xf numFmtId="15" fontId="0" fillId="0" borderId="0" xfId="0" applyNumberFormat="1" applyFill="1" applyAlignment="1">
      <alignment horizontal="center"/>
    </xf>
    <xf numFmtId="0" fontId="0" fillId="0" borderId="0" xfId="0" applyFill="1" applyProtection="1"/>
    <xf numFmtId="15" fontId="2" fillId="0" borderId="0" xfId="0" applyNumberFormat="1" applyFont="1" applyFill="1" applyProtection="1">
      <protection locked="0"/>
    </xf>
    <xf numFmtId="0" fontId="0" fillId="0" borderId="0" xfId="0" applyFill="1" applyAlignment="1">
      <alignment horizontal="center"/>
    </xf>
    <xf numFmtId="0" fontId="0" fillId="0" borderId="3" xfId="0" applyFill="1" applyBorder="1" applyProtection="1"/>
    <xf numFmtId="0" fontId="2" fillId="0" borderId="0" xfId="0" applyFont="1" applyFill="1"/>
    <xf numFmtId="15" fontId="2" fillId="0" borderId="0" xfId="0" applyNumberFormat="1" applyFont="1" applyFill="1" applyAlignment="1">
      <alignment horizontal="center"/>
    </xf>
    <xf numFmtId="15" fontId="0" fillId="0" borderId="0" xfId="0" applyNumberFormat="1" applyFill="1"/>
    <xf numFmtId="0" fontId="0" fillId="0" borderId="3" xfId="0" applyBorder="1" applyAlignment="1">
      <alignment horizontal="right"/>
    </xf>
    <xf numFmtId="15" fontId="2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7" fontId="0" fillId="3" borderId="3" xfId="0" applyNumberFormat="1" applyFill="1" applyBorder="1" applyProtection="1"/>
    <xf numFmtId="0" fontId="6" fillId="3" borderId="1" xfId="0" applyFont="1" applyFill="1" applyBorder="1" applyAlignment="1"/>
    <xf numFmtId="0" fontId="5" fillId="0" borderId="3" xfId="0" applyFont="1" applyFill="1" applyBorder="1" applyAlignment="1">
      <alignment horizontal="left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3" xfId="0" applyFont="1" applyFill="1" applyBorder="1" applyProtection="1"/>
    <xf numFmtId="14" fontId="0" fillId="0" borderId="3" xfId="0" applyNumberFormat="1" applyFill="1" applyBorder="1" applyProtection="1"/>
    <xf numFmtId="15" fontId="0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 applyBorder="1"/>
    <xf numFmtId="0" fontId="6" fillId="0" borderId="0" xfId="0" applyFont="1" applyBorder="1" applyAlignment="1"/>
    <xf numFmtId="15" fontId="0" fillId="0" borderId="0" xfId="0" applyNumberFormat="1" applyBorder="1" applyAlignment="1">
      <alignment horizontal="center"/>
    </xf>
    <xf numFmtId="0" fontId="0" fillId="0" borderId="0" xfId="0" applyBorder="1" applyProtection="1"/>
    <xf numFmtId="7" fontId="0" fillId="0" borderId="0" xfId="0" applyNumberFormat="1" applyBorder="1" applyProtection="1"/>
    <xf numFmtId="0" fontId="0" fillId="0" borderId="0" xfId="0" applyBorder="1" applyAlignment="1">
      <alignment horizontal="center"/>
    </xf>
    <xf numFmtId="0" fontId="0" fillId="4" borderId="0" xfId="0" applyFill="1"/>
    <xf numFmtId="7" fontId="0" fillId="0" borderId="1" xfId="0" applyNumberFormat="1" applyBorder="1"/>
    <xf numFmtId="0" fontId="1" fillId="0" borderId="8" xfId="0" applyFont="1" applyBorder="1" applyAlignment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 shrinkToFit="1"/>
    </xf>
    <xf numFmtId="0" fontId="0" fillId="0" borderId="2" xfId="0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15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9"/>
  <sheetViews>
    <sheetView showGridLines="0" tabSelected="1" topLeftCell="A63" workbookViewId="0">
      <selection activeCell="F108" sqref="F108"/>
    </sheetView>
  </sheetViews>
  <sheetFormatPr defaultRowHeight="12.75"/>
  <cols>
    <col min="1" max="1" width="3.5703125" style="53" customWidth="1"/>
    <col min="2" max="2" width="2.42578125" customWidth="1"/>
    <col min="3" max="3" width="2" customWidth="1"/>
    <col min="4" max="5" width="17.7109375" style="4" customWidth="1"/>
    <col min="6" max="6" width="21" style="5" customWidth="1"/>
    <col min="7" max="7" width="18.7109375" style="3" customWidth="1"/>
    <col min="8" max="8" width="2.28515625" customWidth="1"/>
    <col min="9" max="9" width="13.28515625" customWidth="1"/>
    <col min="10" max="10" width="22" customWidth="1"/>
  </cols>
  <sheetData>
    <row r="1" spans="1:8">
      <c r="A1" s="52">
        <v>1</v>
      </c>
      <c r="B1" s="31"/>
      <c r="C1" s="31"/>
      <c r="D1" s="32"/>
      <c r="E1" s="32"/>
      <c r="F1" s="45" t="s">
        <v>0</v>
      </c>
      <c r="G1" s="49"/>
    </row>
    <row r="2" spans="1:8">
      <c r="A2" s="52">
        <v>2</v>
      </c>
      <c r="B2" s="31"/>
      <c r="C2" s="34"/>
      <c r="D2" s="35"/>
      <c r="E2" s="32"/>
      <c r="F2" s="46" t="s">
        <v>1</v>
      </c>
      <c r="G2" s="36"/>
    </row>
    <row r="3" spans="1:8" s="2" customFormat="1">
      <c r="A3" s="52">
        <v>3</v>
      </c>
      <c r="B3" s="37"/>
      <c r="C3" s="34"/>
      <c r="D3" s="35"/>
      <c r="E3" s="38"/>
      <c r="F3" s="47" t="s">
        <v>2</v>
      </c>
      <c r="G3" s="48"/>
    </row>
    <row r="4" spans="1:8">
      <c r="A4" s="52">
        <v>4</v>
      </c>
      <c r="B4" s="31"/>
      <c r="C4" s="31"/>
      <c r="D4" s="37"/>
      <c r="E4" s="32"/>
      <c r="F4" s="47" t="s">
        <v>3</v>
      </c>
      <c r="G4" s="48"/>
    </row>
    <row r="5" spans="1:8">
      <c r="A5" s="52"/>
      <c r="B5" s="31"/>
      <c r="C5" s="39" t="s">
        <v>4</v>
      </c>
      <c r="D5" s="35"/>
      <c r="E5" s="32"/>
      <c r="F5" s="35"/>
      <c r="G5" s="33"/>
    </row>
    <row r="6" spans="1:8">
      <c r="C6" s="39"/>
      <c r="D6" s="5"/>
    </row>
    <row r="7" spans="1:8" ht="15.75">
      <c r="D7" s="6"/>
      <c r="E7" s="7" t="s">
        <v>5</v>
      </c>
      <c r="F7" s="8"/>
      <c r="G7" s="23"/>
    </row>
    <row r="8" spans="1:8">
      <c r="D8" s="69" t="s">
        <v>6</v>
      </c>
      <c r="E8" s="69" t="s">
        <v>7</v>
      </c>
      <c r="F8" s="70" t="s">
        <v>8</v>
      </c>
      <c r="G8" s="9"/>
    </row>
    <row r="9" spans="1:8">
      <c r="A9" s="53" t="s">
        <v>9</v>
      </c>
      <c r="D9" s="25"/>
      <c r="E9" s="25"/>
      <c r="F9" s="12"/>
      <c r="G9" s="10">
        <f>IF(AND((DAY(D9)=30),(DAY(E9)=31)),(DAYS360(D9,E9)+1)*(F9/30),IF(DAY(D9)&lt;&gt;31,IF(MONTH(E9)&lt;&gt;2,IF(DAY(E9)=31,DAYS360(D9,E9)*(F9/30),(DAYS360(D9,E9)+1)*(F9/30)),IF(DAY(E9)&lt;28,(DAYS360(D9,E9)+1)*(F9/30),(DAYS360(D9,E9)+31-DAY(E9))*(F9/30))),IF(MONTH(E9)&lt;&gt;2,IF(DAY(E9)=31,DAYS360(D9,E9)*(F9/30),DAYS360(D9,E9)*(F9/30)),IF(DAY(E9)&lt;28,DAYS360(D9,E9)*(F9/30),(DAYS360(D9,E9)+30-DAY(E9))*(F9/30)))))</f>
        <v>0</v>
      </c>
      <c r="H9" s="51"/>
    </row>
    <row r="10" spans="1:8">
      <c r="D10" s="25"/>
      <c r="E10" s="25"/>
      <c r="F10" s="12"/>
      <c r="G10" s="10">
        <f>IF(AND((DAY(D10)=30),(DAY(E10)=31)),(DAYS360(D10,E10)+1)*(F10/30),IF(DAY(D10)&lt;&gt;31,IF(MONTH(E10)&lt;&gt;2,IF(DAY(E10)=31,DAYS360(D10,E10)*(F10/30),(DAYS360(D10,E10)+1)*(F10/30)),IF(DAY(E10)&lt;28,(DAYS360(D10,E10)+1)*(F10/30),(DAYS360(D10,E10)+31-DAY(E10))*(F10/30))),IF(MONTH(E10)&lt;&gt;2,IF(DAY(E10)=31,DAYS360(D10,E10)*(F10/30),DAYS360(D10,E10)*(F10/30)),IF(DAY(E10)&lt;28,DAYS360(D10,E10)*(F10/30),(DAYS360(D10,E10)+30-DAY(E10))*(F10/30)))))</f>
        <v>0</v>
      </c>
    </row>
    <row r="11" spans="1:8">
      <c r="D11" s="50"/>
      <c r="E11" s="50"/>
      <c r="F11" s="12"/>
      <c r="G11" s="10">
        <f>IF(AND((DAY(D11)=30),(DAY(E11)=31)),(DAYS360(D11,E11)+1)*(F11/30),IF(DAY(D11)&lt;&gt;31,IF(MONTH(E11)&lt;&gt;2,IF(DAY(E11)=31,DAYS360(D11,E11)*(F11/30),(DAYS360(D11,E11)+1)*(F11/30)),IF(DAY(E11)&lt;28,(DAYS360(D11,E11)+1)*(F11/30),(DAYS360(D11,E11)+31-DAY(E11))*(F11/30))),IF(MONTH(E11)&lt;&gt;2,IF(DAY(E11)=31,DAYS360(D11,E11)*(F11/30),DAYS360(D11,E11)*(F11/30)),IF(DAY(E11)&lt;28,DAYS360(D11,E11)*(F11/30),(DAYS360(D11,E11)+30-DAY(E11))*(F11/30)))))</f>
        <v>0</v>
      </c>
      <c r="H11" s="51"/>
    </row>
    <row r="12" spans="1:8">
      <c r="D12" s="11"/>
      <c r="E12" s="11"/>
      <c r="F12" s="20"/>
      <c r="G12" s="10">
        <f t="shared" ref="G12:G37" si="0">IF(AND((DAY(D12)=30),(DAY(E12)=31)),(DAYS360(D12,E12)+1)*(F12/30),IF(DAY(D12)&lt;&gt;31,IF(MONTH(E12)&lt;&gt;2,IF(DAY(E12)=31,DAYS360(D12,E12)*(F12/30),(DAYS360(D12,E12)+1)*(F12/30)),IF(DAY(E12)&lt;28,(DAYS360(D12,E12)+1)*(F12/30),(DAYS360(D12,E12)+31-DAY(E12))*(F12/30))),IF(MONTH(E12)&lt;&gt;2,IF(DAY(E12)=31,DAYS360(D12,E12)*(F12/30),DAYS360(D12,E12)*(F12/30)),IF(DAY(E12)&lt;28,DAYS360(D12,E12)*(F12/30),(DAYS360(D12,E12)+30-DAY(E12))*(F12/30)))))</f>
        <v>0</v>
      </c>
    </row>
    <row r="13" spans="1:8">
      <c r="D13" s="11"/>
      <c r="E13" s="11"/>
      <c r="F13" s="20"/>
      <c r="G13" s="10">
        <f t="shared" si="0"/>
        <v>0</v>
      </c>
      <c r="H13" s="51"/>
    </row>
    <row r="14" spans="1:8">
      <c r="D14" s="11"/>
      <c r="E14" s="11"/>
      <c r="F14" s="20"/>
      <c r="G14" s="10">
        <f t="shared" si="0"/>
        <v>0</v>
      </c>
    </row>
    <row r="15" spans="1:8">
      <c r="D15" s="25"/>
      <c r="E15" s="25"/>
      <c r="F15" s="12"/>
      <c r="G15" s="10">
        <f t="shared" si="0"/>
        <v>0</v>
      </c>
    </row>
    <row r="16" spans="1:8">
      <c r="D16" s="50"/>
      <c r="E16" s="25"/>
      <c r="F16" s="12"/>
      <c r="G16" s="10">
        <f t="shared" ref="G16:G20" si="1">IF(AND((DAY(D16)=30),(DAY(E16)=31)),(DAYS360(D16,E16)+1)*(F16/30),IF(DAY(D16)&lt;&gt;31,IF(MONTH(E16)&lt;&gt;2,IF(DAY(E16)=31,DAYS360(D16,E16)*(F16/30),(DAYS360(D16,E16)+1)*(F16/30)),IF(DAY(E16)&lt;28,(DAYS360(D16,E16)+1)*(F16/30),(DAYS360(D16,E16)+31-DAY(E16))*(F16/30))),IF(MONTH(E16)&lt;&gt;2,IF(DAY(E16)=31,DAYS360(D16,E16)*(F16/30),DAYS360(D16,E16)*(F16/30)),IF(DAY(E16)&lt;28,DAYS360(D16,E16)*(F16/30),(DAYS360(D16,E16)+30-DAY(E16))*(F16/30)))))</f>
        <v>0</v>
      </c>
    </row>
    <row r="17" spans="1:8">
      <c r="D17" s="11"/>
      <c r="E17" s="11"/>
      <c r="F17" s="20"/>
      <c r="G17" s="10">
        <f t="shared" si="1"/>
        <v>0</v>
      </c>
    </row>
    <row r="18" spans="1:8">
      <c r="D18" s="11"/>
      <c r="E18" s="11"/>
      <c r="F18" s="20"/>
      <c r="G18" s="10">
        <f t="shared" si="1"/>
        <v>0</v>
      </c>
    </row>
    <row r="19" spans="1:8">
      <c r="D19" s="11"/>
      <c r="E19" s="11"/>
      <c r="F19" s="20"/>
      <c r="G19" s="10">
        <f t="shared" si="1"/>
        <v>0</v>
      </c>
    </row>
    <row r="20" spans="1:8">
      <c r="D20" s="11"/>
      <c r="E20" s="11"/>
      <c r="F20" s="20"/>
      <c r="G20" s="10">
        <f t="shared" si="1"/>
        <v>0</v>
      </c>
    </row>
    <row r="21" spans="1:8">
      <c r="D21" s="11"/>
      <c r="E21" s="11"/>
      <c r="F21" s="20"/>
      <c r="G21" s="10">
        <f t="shared" si="0"/>
        <v>0</v>
      </c>
    </row>
    <row r="22" spans="1:8">
      <c r="D22" s="11"/>
      <c r="E22" s="11"/>
      <c r="F22" s="20"/>
      <c r="G22" s="10">
        <f t="shared" si="0"/>
        <v>0</v>
      </c>
    </row>
    <row r="23" spans="1:8">
      <c r="D23" s="50"/>
      <c r="E23" s="25"/>
      <c r="F23" s="12"/>
      <c r="G23" s="10">
        <f t="shared" si="0"/>
        <v>0</v>
      </c>
    </row>
    <row r="24" spans="1:8">
      <c r="D24" s="11"/>
      <c r="E24" s="11"/>
      <c r="F24" s="20"/>
      <c r="G24" s="10">
        <f t="shared" si="0"/>
        <v>0</v>
      </c>
    </row>
    <row r="25" spans="1:8">
      <c r="D25" s="11"/>
      <c r="E25" s="11"/>
      <c r="F25" s="20"/>
      <c r="G25" s="10">
        <f t="shared" si="0"/>
        <v>0</v>
      </c>
    </row>
    <row r="26" spans="1:8">
      <c r="D26" s="11"/>
      <c r="E26" s="11"/>
      <c r="F26" s="20"/>
      <c r="G26" s="10">
        <f t="shared" si="0"/>
        <v>0</v>
      </c>
    </row>
    <row r="27" spans="1:8">
      <c r="D27" s="11"/>
      <c r="E27" s="11"/>
      <c r="F27" s="20"/>
      <c r="G27" s="10">
        <f t="shared" si="0"/>
        <v>0</v>
      </c>
    </row>
    <row r="28" spans="1:8">
      <c r="D28" s="11"/>
      <c r="E28" s="11"/>
      <c r="F28" s="20"/>
      <c r="G28" s="10">
        <f t="shared" si="0"/>
        <v>0</v>
      </c>
    </row>
    <row r="29" spans="1:8">
      <c r="D29" s="11"/>
      <c r="E29" s="11"/>
      <c r="F29" s="20"/>
      <c r="G29" s="10">
        <f t="shared" si="0"/>
        <v>0</v>
      </c>
    </row>
    <row r="30" spans="1:8">
      <c r="D30" s="11"/>
      <c r="E30" s="11"/>
      <c r="F30" s="20"/>
      <c r="G30" s="10">
        <f t="shared" si="0"/>
        <v>0</v>
      </c>
      <c r="H30" s="51"/>
    </row>
    <row r="31" spans="1:8" s="1" customFormat="1">
      <c r="A31" s="54"/>
      <c r="C31"/>
      <c r="D31" s="11"/>
      <c r="E31" s="11"/>
      <c r="F31" s="20"/>
      <c r="G31" s="10">
        <f t="shared" si="0"/>
        <v>0</v>
      </c>
    </row>
    <row r="32" spans="1:8">
      <c r="D32" s="11"/>
      <c r="E32" s="11"/>
      <c r="F32" s="20"/>
      <c r="G32" s="10">
        <f t="shared" si="0"/>
        <v>0</v>
      </c>
      <c r="H32" s="51"/>
    </row>
    <row r="33" spans="1:8">
      <c r="D33" s="11"/>
      <c r="E33" s="11"/>
      <c r="F33" s="20"/>
      <c r="G33" s="10">
        <f t="shared" si="0"/>
        <v>0</v>
      </c>
    </row>
    <row r="34" spans="1:8">
      <c r="D34" s="11"/>
      <c r="E34" s="11"/>
      <c r="F34" s="20"/>
      <c r="G34" s="10">
        <f t="shared" si="0"/>
        <v>0</v>
      </c>
    </row>
    <row r="35" spans="1:8">
      <c r="D35" s="11"/>
      <c r="E35" s="11"/>
      <c r="F35" s="20"/>
      <c r="G35" s="10">
        <f t="shared" si="0"/>
        <v>0</v>
      </c>
    </row>
    <row r="36" spans="1:8" s="1" customFormat="1">
      <c r="A36" s="54"/>
      <c r="C36"/>
      <c r="D36" s="11"/>
      <c r="E36" s="11"/>
      <c r="F36" s="20"/>
      <c r="G36" s="10">
        <f t="shared" si="0"/>
        <v>0</v>
      </c>
    </row>
    <row r="37" spans="1:8">
      <c r="D37" s="11"/>
      <c r="E37" s="11"/>
      <c r="F37" s="20"/>
      <c r="G37" s="10">
        <f t="shared" si="0"/>
        <v>0</v>
      </c>
    </row>
    <row r="38" spans="1:8">
      <c r="D38" s="11"/>
      <c r="E38" s="11"/>
      <c r="F38" s="20"/>
      <c r="G38" s="10">
        <f t="shared" ref="G38:G46" si="2">IF(AND((DAY(D38)=30),(DAY(E38)=31)),(DAYS360(D38,E38)+1)*(F38/30),IF(DAY(D38)&lt;&gt;31,IF(MONTH(E38)&lt;&gt;2,IF(DAY(E38)=31,DAYS360(D38,E38)*(F38/30),(DAYS360(D38,E38)+1)*(F38/30)),IF(DAY(E38)&lt;28,(DAYS360(D38,E38)+1)*(F38/30),(DAYS360(D38,E38)+31-DAY(E38))*(F38/30))),IF(MONTH(E38)&lt;&gt;2,IF(DAY(E38)=31,DAYS360(D38,E38)*(F38/30),DAYS360(D38,E38)*(F38/30)),IF(DAY(E38)&lt;28,DAYS360(D38,E38)*(F38/30),(DAYS360(D38,E38)+30-DAY(E38))*(F38/30)))))</f>
        <v>0</v>
      </c>
    </row>
    <row r="39" spans="1:8">
      <c r="D39" s="11"/>
      <c r="E39" s="11"/>
      <c r="F39" s="20"/>
      <c r="G39" s="10">
        <f t="shared" si="2"/>
        <v>0</v>
      </c>
      <c r="H39" s="51"/>
    </row>
    <row r="40" spans="1:8">
      <c r="D40" s="11"/>
      <c r="E40" s="11"/>
      <c r="F40" s="20"/>
      <c r="G40" s="10">
        <f t="shared" si="2"/>
        <v>0</v>
      </c>
    </row>
    <row r="41" spans="1:8">
      <c r="D41" s="11"/>
      <c r="E41" s="11"/>
      <c r="F41" s="20"/>
      <c r="G41" s="10">
        <f t="shared" si="2"/>
        <v>0</v>
      </c>
    </row>
    <row r="42" spans="1:8">
      <c r="D42" s="11"/>
      <c r="E42" s="11"/>
      <c r="F42" s="20"/>
      <c r="G42" s="10">
        <f t="shared" si="2"/>
        <v>0</v>
      </c>
    </row>
    <row r="43" spans="1:8">
      <c r="D43" s="11"/>
      <c r="E43" s="11"/>
      <c r="F43" s="12"/>
      <c r="G43" s="10">
        <f t="shared" si="2"/>
        <v>0</v>
      </c>
    </row>
    <row r="44" spans="1:8">
      <c r="D44" s="11"/>
      <c r="E44" s="11"/>
      <c r="F44" s="12"/>
      <c r="G44" s="10">
        <f t="shared" si="2"/>
        <v>0</v>
      </c>
    </row>
    <row r="45" spans="1:8">
      <c r="D45" s="11"/>
      <c r="E45" s="11"/>
      <c r="F45" s="12"/>
      <c r="G45" s="10">
        <f t="shared" si="2"/>
        <v>0</v>
      </c>
    </row>
    <row r="46" spans="1:8">
      <c r="D46" s="11"/>
      <c r="E46" s="11"/>
      <c r="F46" s="12"/>
      <c r="G46" s="10">
        <f t="shared" si="2"/>
        <v>0</v>
      </c>
    </row>
    <row r="47" spans="1:8" ht="15.75">
      <c r="A47" s="53">
        <v>6</v>
      </c>
      <c r="D47" s="6"/>
      <c r="E47" s="13"/>
      <c r="F47" s="14" t="s">
        <v>10</v>
      </c>
      <c r="G47" s="16">
        <f>SUM(G9:G46)</f>
        <v>0</v>
      </c>
    </row>
    <row r="48" spans="1:8" ht="15.75">
      <c r="D48" s="17"/>
      <c r="E48" s="17"/>
      <c r="F48" s="18"/>
      <c r="G48" s="19"/>
    </row>
    <row r="49" spans="1:10" ht="15.75">
      <c r="D49" s="6"/>
      <c r="E49" s="7" t="s">
        <v>11</v>
      </c>
      <c r="F49" s="8"/>
      <c r="G49" s="15"/>
    </row>
    <row r="50" spans="1:10">
      <c r="D50" s="26" t="s">
        <v>12</v>
      </c>
      <c r="E50" s="26" t="s">
        <v>13</v>
      </c>
      <c r="F50" s="27" t="s">
        <v>14</v>
      </c>
      <c r="G50" s="10" t="s">
        <v>4</v>
      </c>
    </row>
    <row r="51" spans="1:10" s="1" customFormat="1">
      <c r="A51" s="54" t="s">
        <v>15</v>
      </c>
      <c r="C51"/>
      <c r="D51" s="25"/>
      <c r="E51" s="25"/>
      <c r="F51" s="12"/>
      <c r="G51" s="10">
        <f>IF(AND((DAY(D51)=30),(DAY(E51)=31)),(DAYS360(D51,E51)+1)*(F51/30),IF(DAY(D51)&lt;&gt;31,IF(MONTH(E51)&lt;&gt;2,IF(DAY(E51)=31,DAYS360(D51,E51)*(F51/30),(DAYS360(D51,E51)+1)*(F51/30)),IF(DAY(E51)&lt;28,(DAYS360(D51,E51)+1)*(F51/30),(DAYS360(D51,E51)+31-DAY(E51))*(F51/30))),IF(MONTH(E51)&lt;&gt;2,IF(DAY(E51)=31,DAYS360(D51,E51)*(F51/30),DAYS360(D51,E51)*(F51/30)),IF(DAY(E51)&lt;28,DAYS360(D51,E51)*(F51/30),(DAYS360(D51,E51)+30-DAY(E51))*(F51/30)))))</f>
        <v>0</v>
      </c>
    </row>
    <row r="52" spans="1:10" ht="12" customHeight="1">
      <c r="D52" s="25"/>
      <c r="E52" s="25"/>
      <c r="F52" s="12"/>
      <c r="G52" s="10">
        <f>IF(AND((DAY(D52)=30),(DAY(E52)=31)),(DAYS360(D52,E52)+1)*(F52/30),IF(DAY(D52)&lt;&gt;31,IF(MONTH(E52)&lt;&gt;2,IF(DAY(E52)=31,DAYS360(D52,E52)*(F52/30),(DAYS360(D52,E52)+1)*(F52/30)),IF(DAY(E52)&lt;28,(DAYS360(D52,E52)+1)*(F52/30),(DAYS360(D52,E52)+31-DAY(E52))*(F52/30))),IF(MONTH(E52)&lt;&gt;2,IF(DAY(E52)=31,DAYS360(D52,E52)*(F52/30),DAYS360(D52,E52)*(F52/30)),IF(DAY(E52)&lt;28,DAYS360(D52,E52)*(F52/30),(DAYS360(D52,E52)+30-DAY(E52))*(F52/30)))))</f>
        <v>0</v>
      </c>
    </row>
    <row r="53" spans="1:10" ht="13.5" customHeight="1">
      <c r="D53" s="50"/>
      <c r="E53" s="50"/>
      <c r="F53" s="12"/>
      <c r="G53" s="10">
        <f>IF(AND((DAY(D53)=30),(DAY(E53)=31)),(DAYS360(D53,E53)+1)*(F53/30),IF(DAY(D53)&lt;&gt;31,IF(MONTH(E53)&lt;&gt;2,IF(DAY(E53)=31,DAYS360(D53,E53)*(F53/30),(DAYS360(D53,E53)+1)*(F53/30)),IF(DAY(E53)&lt;28,(DAYS360(D53,E53)+1)*(F53/30),(DAYS360(D53,E53)+31-DAY(E53))*(F53/30))),IF(MONTH(E53)&lt;&gt;2,IF(DAY(E53)=31,DAYS360(D53,E53)*(F53/30),DAYS360(D53,E53)*(F53/30)),IF(DAY(E53)&lt;28,DAYS360(D53,E53)*(F53/30),(DAYS360(D53,E53)+30-DAY(E53))*(F53/30)))))</f>
        <v>0</v>
      </c>
    </row>
    <row r="54" spans="1:10" ht="14.25" customHeight="1">
      <c r="D54" s="11"/>
      <c r="E54" s="11"/>
      <c r="F54" s="20"/>
      <c r="G54" s="10">
        <f>IF(AND((DAY(D54)=30),(DAY(E54)=31)),(DAYS360(D54,E54)+1)*(F54/30),IF(DAY(D54)&lt;&gt;31,IF(MONTH(E54)&lt;&gt;2,IF(DAY(E54)=31,DAYS360(D54,E54)*(F54/30),(DAYS360(D54,E54)+1)*(F54/30)),IF(DAY(E54)&lt;28,(DAYS360(D54,E54)+1)*(F54/30),(DAYS360(D54,E54)+31-DAY(E54))*(F54/30))),IF(MONTH(E54)&lt;&gt;2,IF(DAY(E54)=31,DAYS360(D54,E54)*(F54/30),DAYS360(D54,E54)*(F54/30)),IF(DAY(E54)&lt;28,DAYS360(D54,E54)*(F54/30),(DAYS360(D54,E54)+30-DAY(E54))*(F54/30)))))</f>
        <v>0</v>
      </c>
    </row>
    <row r="55" spans="1:10" ht="13.5" customHeight="1">
      <c r="D55" s="11"/>
      <c r="E55" s="11"/>
      <c r="F55" s="20"/>
      <c r="G55" s="10">
        <f>IF(AND((DAY(D55)=30),(DAY(E55)=31)),(DAYS360(D55,E55)+1)*(F55/30),IF(DAY(D55)&lt;&gt;31,IF(MONTH(E55)&lt;&gt;2,IF(DAY(E55)=31,DAYS360(D55,E55)*(F55/30),(DAYS360(D55,E55)+1)*(F55/30)),IF(DAY(E55)&lt;28,(DAYS360(D55,E55)+1)*(F55/30),(DAYS360(D55,E55)+31-DAY(E55))*(F55/30))),IF(MONTH(E55)&lt;&gt;2,IF(DAY(E55)=31,DAYS360(D55,E55)*(F55/30),DAYS360(D55,E55)*(F55/30)),IF(DAY(E55)&lt;28,DAYS360(D55,E55)*(F55/30),(DAYS360(D55,E55)+30-DAY(E55))*(F55/30)))))</f>
        <v>0</v>
      </c>
    </row>
    <row r="56" spans="1:10" ht="13.5" customHeight="1">
      <c r="D56" s="11"/>
      <c r="E56" s="11"/>
      <c r="F56" s="20"/>
      <c r="G56" s="10">
        <f t="shared" ref="G56:G85" si="3">IF(AND((DAY(D56)=30),(DAY(E56)=31)),(DAYS360(D56,E56)+1)*(F56/30),IF(DAY(D56)&lt;&gt;31,IF(MONTH(E56)&lt;&gt;2,IF(DAY(E56)=31,DAYS360(D56,E56)*(F56/30),(DAYS360(D56,E56)+1)*(F56/30)),IF(DAY(E56)&lt;28,(DAYS360(D56,E56)+1)*(F56/30),(DAYS360(D56,E56)+31-DAY(E56))*(F56/30))),IF(MONTH(E56)&lt;&gt;2,IF(DAY(E56)=31,DAYS360(D56,E56)*(F56/30),DAYS360(D56,E56)*(F56/30)),IF(DAY(E56)&lt;28,DAYS360(D56,E56)*(F56/30),(DAYS360(D56,E56)+30-DAY(E56))*(F56/30)))))</f>
        <v>0</v>
      </c>
      <c r="H56" s="1"/>
      <c r="I56" s="1"/>
      <c r="J56" s="1"/>
    </row>
    <row r="57" spans="1:10">
      <c r="D57" s="25"/>
      <c r="E57" s="25"/>
      <c r="F57" s="12"/>
      <c r="G57" s="10">
        <f>IF(AND((DAY(D57)=30),(DAY(E57)=31)),(DAYS360(D57,E57)+1)*(F57/30),IF(DAY(D57)&lt;&gt;31,IF(MONTH(E57)&lt;&gt;2,IF(DAY(E57)=31,DAYS360(D57,E57)*(F57/30),(DAYS360(D57,E57)+1)*(F57/30)),IF(DAY(E57)&lt;28,(DAYS360(D57,E57)+1)*(F57/30),(DAYS360(D57,E57)+31-DAY(E57))*(F57/30))),IF(MONTH(E57)&lt;&gt;2,IF(DAY(E57)=31,DAYS360(D57,E57)*(F57/30),DAYS360(D57,E57)*(F57/30)),IF(DAY(E57)&lt;28,DAYS360(D57,E57)*(F57/30),(DAYS360(D57,E57)+30-DAY(E57))*(F57/30)))))</f>
        <v>0</v>
      </c>
    </row>
    <row r="58" spans="1:10">
      <c r="D58" s="50"/>
      <c r="E58" s="25"/>
      <c r="F58" s="12"/>
      <c r="G58" s="10">
        <f>IF(AND((DAY(D58)=30),(DAY(E58)=31)),(DAYS360(D58,E58)+1)*(F58/30),IF(DAY(D58)&lt;&gt;31,IF(MONTH(E58)&lt;&gt;2,IF(DAY(E58)=31,DAYS360(D58,E58)*(F58/30),(DAYS360(D58,E58)+1)*(F58/30)),IF(DAY(E58)&lt;28,(DAYS360(D58,E58)+1)*(F58/30),(DAYS360(D58,E58)+31-DAY(E58))*(F58/30))),IF(MONTH(E58)&lt;&gt;2,IF(DAY(E58)=31,DAYS360(D58,E58)*(F58/30),DAYS360(D58,E58)*(F58/30)),IF(DAY(E58)&lt;28,DAYS360(D58,E58)*(F58/30),(DAYS360(D58,E58)+30-DAY(E58))*(F58/30)))))</f>
        <v>0</v>
      </c>
    </row>
    <row r="59" spans="1:10">
      <c r="D59" s="11"/>
      <c r="E59" s="11"/>
      <c r="F59" s="20"/>
      <c r="G59" s="10">
        <f>IF(AND((DAY(D59)=30),(DAY(E59)=31)),(DAYS360(D59,E59)+1)*(F59/30),IF(DAY(D59)&lt;&gt;31,IF(MONTH(E59)&lt;&gt;2,IF(DAY(E59)=31,DAYS360(D59,E59)*(F59/30),(DAYS360(D59,E59)+1)*(F59/30)),IF(DAY(E59)&lt;28,(DAYS360(D59,E59)+1)*(F59/30),(DAYS360(D59,E59)+31-DAY(E59))*(F59/30))),IF(MONTH(E59)&lt;&gt;2,IF(DAY(E59)=31,DAYS360(D59,E59)*(F59/30),DAYS360(D59,E59)*(F59/30)),IF(DAY(E59)&lt;28,DAYS360(D59,E59)*(F59/30),(DAYS360(D59,E59)+30-DAY(E59))*(F59/30)))))</f>
        <v>0</v>
      </c>
      <c r="H59" s="51"/>
    </row>
    <row r="60" spans="1:10">
      <c r="D60" s="11"/>
      <c r="E60" s="11"/>
      <c r="F60" s="20"/>
      <c r="G60" s="10">
        <f>IF(AND((DAY(D60)=30),(DAY(E60)=31)),(DAYS360(D60,E60)+1)*(F60/30),IF(DAY(D60)&lt;&gt;31,IF(MONTH(E60)&lt;&gt;2,IF(DAY(E60)=31,DAYS360(D60,E60)*(F60/30),(DAYS360(D60,E60)+1)*(F60/30)),IF(DAY(E60)&lt;28,(DAYS360(D60,E60)+1)*(F60/30),(DAYS360(D60,E60)+31-DAY(E60))*(F60/30))),IF(MONTH(E60)&lt;&gt;2,IF(DAY(E60)=31,DAYS360(D60,E60)*(F60/30),DAYS360(D60,E60)*(F60/30)),IF(DAY(E60)&lt;28,DAYS360(D60,E60)*(F60/30),(DAYS360(D60,E60)+30-DAY(E60))*(F60/30)))))</f>
        <v>0</v>
      </c>
    </row>
    <row r="61" spans="1:10">
      <c r="D61" s="11"/>
      <c r="E61" s="11"/>
      <c r="F61" s="20"/>
      <c r="G61" s="10">
        <f t="shared" ref="G61:G64" si="4">IF(AND((DAY(D61)=30),(DAY(E61)=31)),(DAYS360(D61,E61)+1)*(F61/30),IF(DAY(D61)&lt;&gt;31,IF(MONTH(E61)&lt;&gt;2,IF(DAY(E61)=31,DAYS360(D61,E61)*(F61/30),(DAYS360(D61,E61)+1)*(F61/30)),IF(DAY(E61)&lt;28,(DAYS360(D61,E61)+1)*(F61/30),(DAYS360(D61,E61)+31-DAY(E61))*(F61/30))),IF(MONTH(E61)&lt;&gt;2,IF(DAY(E61)=31,DAYS360(D61,E61)*(F61/30),DAYS360(D61,E61)*(F61/30)),IF(DAY(E61)&lt;28,DAYS360(D61,E61)*(F61/30),(DAYS360(D61,E61)+30-DAY(E61))*(F61/30)))))</f>
        <v>0</v>
      </c>
    </row>
    <row r="62" spans="1:10">
      <c r="D62" s="11"/>
      <c r="E62" s="11"/>
      <c r="F62" s="20"/>
      <c r="G62" s="10">
        <f t="shared" si="4"/>
        <v>0</v>
      </c>
    </row>
    <row r="63" spans="1:10">
      <c r="D63" s="11"/>
      <c r="E63" s="11"/>
      <c r="F63" s="20"/>
      <c r="G63" s="10">
        <f t="shared" si="4"/>
        <v>0</v>
      </c>
    </row>
    <row r="64" spans="1:10">
      <c r="D64" s="11"/>
      <c r="E64" s="11"/>
      <c r="F64" s="20"/>
      <c r="G64" s="10">
        <f t="shared" si="4"/>
        <v>0</v>
      </c>
    </row>
    <row r="65" spans="4:10">
      <c r="D65" s="50"/>
      <c r="E65" s="25"/>
      <c r="F65" s="12"/>
      <c r="G65" s="10">
        <f>IF(AND((DAY(D65)=30),(DAY(E65)=31)),(DAYS360(D65,E65)+1)*(F65/30),IF(DAY(D65)&lt;&gt;31,IF(MONTH(E65)&lt;&gt;2,IF(DAY(E65)=31,DAYS360(D65,E65)*(F65/30),(DAYS360(D65,E65)+1)*(F65/30)),IF(DAY(E65)&lt;28,(DAYS360(D65,E65)+1)*(F65/30),(DAYS360(D65,E65)+31-DAY(E65))*(F65/30))),IF(MONTH(E65)&lt;&gt;2,IF(DAY(E65)=31,DAYS360(D65,E65)*(F65/30),DAYS360(D65,E65)*(F65/30)),IF(DAY(E65)&lt;28,DAYS360(D65,E65)*(F65/30),(DAYS360(D65,E65)+30-DAY(E65))*(F65/30)))))</f>
        <v>0</v>
      </c>
    </row>
    <row r="66" spans="4:10">
      <c r="D66" s="11"/>
      <c r="E66" s="11"/>
      <c r="F66" s="20"/>
      <c r="G66" s="10">
        <f>IF(AND((DAY(D66)=30),(DAY(E66)=31)),(DAYS360(D66,E66)+1)*(F66/30),IF(DAY(D66)&lt;&gt;31,IF(MONTH(E66)&lt;&gt;2,IF(DAY(E66)=31,DAYS360(D66,E66)*(F66/30),(DAYS360(D66,E66)+1)*(F66/30)),IF(DAY(E66)&lt;28,(DAYS360(D66,E66)+1)*(F66/30),(DAYS360(D66,E66)+31-DAY(E66))*(F66/30))),IF(MONTH(E66)&lt;&gt;2,IF(DAY(E66)=31,DAYS360(D66,E66)*(F66/30),DAYS360(D66,E66)*(F66/30)),IF(DAY(E66)&lt;28,DAYS360(D66,E66)*(F66/30),(DAYS360(D66,E66)+30-DAY(E66))*(F66/30)))))</f>
        <v>0</v>
      </c>
    </row>
    <row r="67" spans="4:10">
      <c r="D67" s="11"/>
      <c r="E67" s="11"/>
      <c r="F67" s="20"/>
      <c r="G67" s="10">
        <f>IF(AND((DAY(D67)=30),(DAY(E67)=31)),(DAYS360(D67,E67)+1)*(F67/30),IF(DAY(D67)&lt;&gt;31,IF(MONTH(E67)&lt;&gt;2,IF(DAY(E67)=31,DAYS360(D67,E67)*(F67/30),(DAYS360(D67,E67)+1)*(F67/30)),IF(DAY(E67)&lt;28,(DAYS360(D67,E67)+1)*(F67/30),(DAYS360(D67,E67)+31-DAY(E67))*(F67/30))),IF(MONTH(E67)&lt;&gt;2,IF(DAY(E67)=31,DAYS360(D67,E67)*(F67/30),DAYS360(D67,E67)*(F67/30)),IF(DAY(E67)&lt;28,DAYS360(D67,E67)*(F67/30),(DAYS360(D67,E67)+30-DAY(E67))*(F67/30)))))</f>
        <v>0</v>
      </c>
    </row>
    <row r="68" spans="4:10">
      <c r="D68" s="11"/>
      <c r="E68" s="11"/>
      <c r="F68" s="20"/>
      <c r="G68" s="10">
        <f t="shared" ref="G68" si="5">IF(AND((DAY(D68)=30),(DAY(E68)=31)),(DAYS360(D68,E68)+1)*(F68/30),IF(DAY(D68)&lt;&gt;31,IF(MONTH(E68)&lt;&gt;2,IF(DAY(E68)=31,DAYS360(D68,E68)*(F68/30),(DAYS360(D68,E68)+1)*(F68/30)),IF(DAY(E68)&lt;28,(DAYS360(D68,E68)+1)*(F68/30),(DAYS360(D68,E68)+31-DAY(E68))*(F68/30))),IF(MONTH(E68)&lt;&gt;2,IF(DAY(E68)=31,DAYS360(D68,E68)*(F68/30),DAYS360(D68,E68)*(F68/30)),IF(DAY(E68)&lt;28,DAYS360(D68,E68)*(F68/30),(DAYS360(D68,E68)+30-DAY(E68))*(F68/30)))))</f>
        <v>0</v>
      </c>
      <c r="H68" s="1"/>
      <c r="I68" s="1"/>
      <c r="J68" s="1"/>
    </row>
    <row r="69" spans="4:10">
      <c r="D69" s="11"/>
      <c r="E69" s="11"/>
      <c r="F69" s="20"/>
      <c r="G69" s="10">
        <f t="shared" si="3"/>
        <v>0</v>
      </c>
    </row>
    <row r="70" spans="4:10">
      <c r="D70" s="11"/>
      <c r="E70" s="11"/>
      <c r="F70" s="20"/>
      <c r="G70" s="10">
        <f t="shared" si="3"/>
        <v>0</v>
      </c>
    </row>
    <row r="71" spans="4:10">
      <c r="D71" s="11"/>
      <c r="E71" s="11"/>
      <c r="F71" s="20"/>
      <c r="G71" s="10">
        <f t="shared" si="3"/>
        <v>0</v>
      </c>
    </row>
    <row r="72" spans="4:10">
      <c r="D72" s="11"/>
      <c r="E72" s="11"/>
      <c r="F72" s="20"/>
      <c r="G72" s="10">
        <f t="shared" ref="G72:G73" si="6">IF(AND((DAY(D72)=30),(DAY(E72)=31)),(DAYS360(D72,E72)+1)*(F72/30),IF(DAY(D72)&lt;&gt;31,IF(MONTH(E72)&lt;&gt;2,IF(DAY(E72)=31,DAYS360(D72,E72)*(F72/30),(DAYS360(D72,E72)+1)*(F72/30)),IF(DAY(E72)&lt;28,(DAYS360(D72,E72)+1)*(F72/30),(DAYS360(D72,E72)+31-DAY(E72))*(F72/30))),IF(MONTH(E72)&lt;&gt;2,IF(DAY(E72)=31,DAYS360(D72,E72)*(F72/30),DAYS360(D72,E72)*(F72/30)),IF(DAY(E72)&lt;28,DAYS360(D72,E72)*(F72/30),(DAYS360(D72,E72)+30-DAY(E72))*(F72/30)))))</f>
        <v>0</v>
      </c>
    </row>
    <row r="73" spans="4:10">
      <c r="D73" s="11"/>
      <c r="E73" s="11"/>
      <c r="F73" s="20"/>
      <c r="G73" s="10">
        <f t="shared" si="6"/>
        <v>0</v>
      </c>
    </row>
    <row r="74" spans="4:10">
      <c r="D74" s="11"/>
      <c r="E74" s="11"/>
      <c r="F74" s="20"/>
      <c r="G74" s="10">
        <f>IF(AND((DAY(D74)=30),(DAY(E74)=31)),(DAYS360(D74,E74)+1)*(F74/30),IF(DAY(D74)&lt;&gt;31,IF(MONTH(E74)&lt;&gt;2,IF(DAY(E74)=31,DAYS360(D74,E74)*(F74/30),(DAYS360(D74,E74)+1)*(F74/30)),IF(DAY(E74)&lt;28,(DAYS360(D74,E74)+1)*(F74/30),(DAYS360(D74,E74)+31-DAY(E74))*(F74/30))),IF(MONTH(E74)&lt;&gt;2,IF(DAY(E74)=31,DAYS360(D74,E74)*(F74/30),DAYS360(D74,E74)*(F74/30)),IF(DAY(E74)&lt;28,DAYS360(D74,E74)*(F74/30),(DAYS360(D74,E74)+30-DAY(E74))*(F74/30)))))</f>
        <v>0</v>
      </c>
    </row>
    <row r="75" spans="4:10">
      <c r="D75" s="11"/>
      <c r="E75" s="11"/>
      <c r="F75" s="20"/>
      <c r="G75" s="10">
        <f>IF(AND((DAY(D75)=30),(DAY(E75)=31)),(DAYS360(D75,E75)+1)*(F75/30),IF(DAY(D75)&lt;&gt;31,IF(MONTH(E75)&lt;&gt;2,IF(DAY(E75)=31,DAYS360(D75,E75)*(F75/30),(DAYS360(D75,E75)+1)*(F75/30)),IF(DAY(E75)&lt;28,(DAYS360(D75,E75)+1)*(F75/30),(DAYS360(D75,E75)+31-DAY(E75))*(F75/30))),IF(MONTH(E75)&lt;&gt;2,IF(DAY(E75)=31,DAYS360(D75,E75)*(F75/30),DAYS360(D75,E75)*(F75/30)),IF(DAY(E75)&lt;28,DAYS360(D75,E75)*(F75/30),(DAYS360(D75,E75)+30-DAY(E75))*(F75/30)))))</f>
        <v>0</v>
      </c>
    </row>
    <row r="76" spans="4:10">
      <c r="D76" s="11"/>
      <c r="E76" s="11"/>
      <c r="F76" s="20"/>
      <c r="G76" s="10">
        <f>IF(AND((DAY(D76)=30),(DAY(E76)=31)),(DAYS360(D76,E76)+1)*(F76/30),IF(DAY(D76)&lt;&gt;31,IF(MONTH(E76)&lt;&gt;2,IF(DAY(E76)=31,DAYS360(D76,E76)*(F76/30),(DAYS360(D76,E76)+1)*(F76/30)),IF(DAY(E76)&lt;28,(DAYS360(D76,E76)+1)*(F76/30),(DAYS360(D76,E76)+31-DAY(E76))*(F76/30))),IF(MONTH(E76)&lt;&gt;2,IF(DAY(E76)=31,DAYS360(D76,E76)*(F76/30),DAYS360(D76,E76)*(F76/30)),IF(DAY(E76)&lt;28,DAYS360(D76,E76)*(F76/30),(DAYS360(D76,E76)+30-DAY(E76))*(F76/30)))))</f>
        <v>0</v>
      </c>
    </row>
    <row r="77" spans="4:10">
      <c r="D77" s="11"/>
      <c r="E77" s="11"/>
      <c r="F77" s="20"/>
      <c r="G77" s="10">
        <f>IF(AND((DAY(D77)=30),(DAY(E77)=31)),(DAYS360(D77,E77)+1)*(F77/30),IF(DAY(D77)&lt;&gt;31,IF(MONTH(E77)&lt;&gt;2,IF(DAY(E77)=31,DAYS360(D77,E77)*(F77/30),(DAYS360(D77,E77)+1)*(F77/30)),IF(DAY(E77)&lt;28,(DAYS360(D77,E77)+1)*(F77/30),(DAYS360(D77,E77)+31-DAY(E77))*(F77/30))),IF(MONTH(E77)&lt;&gt;2,IF(DAY(E77)=31,DAYS360(D77,E77)*(F77/30),DAYS360(D77,E77)*(F77/30)),IF(DAY(E77)&lt;28,DAYS360(D77,E77)*(F77/30),(DAYS360(D77,E77)+30-DAY(E77))*(F77/30)))))</f>
        <v>0</v>
      </c>
    </row>
    <row r="78" spans="4:10">
      <c r="D78" s="11"/>
      <c r="E78" s="11"/>
      <c r="F78" s="20"/>
      <c r="G78" s="10">
        <f t="shared" ref="G78:G79" si="7">IF(AND((DAY(D78)=30),(DAY(E78)=31)),(DAYS360(D78,E78)+1)*(F78/30),IF(DAY(D78)&lt;&gt;31,IF(MONTH(E78)&lt;&gt;2,IF(DAY(E78)=31,DAYS360(D78,E78)*(F78/30),(DAYS360(D78,E78)+1)*(F78/30)),IF(DAY(E78)&lt;28,(DAYS360(D78,E78)+1)*(F78/30),(DAYS360(D78,E78)+31-DAY(E78))*(F78/30))),IF(MONTH(E78)&lt;&gt;2,IF(DAY(E78)=31,DAYS360(D78,E78)*(F78/30),DAYS360(D78,E78)*(F78/30)),IF(DAY(E78)&lt;28,DAYS360(D78,E78)*(F78/30),(DAYS360(D78,E78)+30-DAY(E78))*(F78/30)))))</f>
        <v>0</v>
      </c>
    </row>
    <row r="79" spans="4:10">
      <c r="D79" s="11"/>
      <c r="E79" s="11"/>
      <c r="F79" s="20"/>
      <c r="G79" s="10">
        <f t="shared" si="7"/>
        <v>0</v>
      </c>
    </row>
    <row r="80" spans="4:10">
      <c r="D80" s="11"/>
      <c r="E80" s="11"/>
      <c r="F80" s="20"/>
      <c r="G80" s="10">
        <f>IF(AND((DAY(D80)=30),(DAY(E80)=31)),(DAYS360(D80,E80)+1)*(F80/30),IF(DAY(D80)&lt;&gt;31,IF(MONTH(E80)&lt;&gt;2,IF(DAY(E80)=31,DAYS360(D80,E80)*(F80/30),(DAYS360(D80,E80)+1)*(F80/30)),IF(DAY(E80)&lt;28,(DAYS360(D80,E80)+1)*(F80/30),(DAYS360(D80,E80)+31-DAY(E80))*(F80/30))),IF(MONTH(E80)&lt;&gt;2,IF(DAY(E80)=31,DAYS360(D80,E80)*(F80/30),DAYS360(D80,E80)*(F80/30)),IF(DAY(E80)&lt;28,DAYS360(D80,E80)*(F80/30),(DAYS360(D80,E80)+30-DAY(E80))*(F80/30)))))</f>
        <v>0</v>
      </c>
    </row>
    <row r="81" spans="1:10">
      <c r="D81" s="11"/>
      <c r="E81" s="11"/>
      <c r="F81" s="20"/>
      <c r="G81" s="10">
        <f>IF(AND((DAY(D81)=30),(DAY(E81)=31)),(DAYS360(D81,E81)+1)*(F81/30),IF(DAY(D81)&lt;&gt;31,IF(MONTH(E81)&lt;&gt;2,IF(DAY(E81)=31,DAYS360(D81,E81)*(F81/30),(DAYS360(D81,E81)+1)*(F81/30)),IF(DAY(E81)&lt;28,(DAYS360(D81,E81)+1)*(F81/30),(DAYS360(D81,E81)+31-DAY(E81))*(F81/30))),IF(MONTH(E81)&lt;&gt;2,IF(DAY(E81)=31,DAYS360(D81,E81)*(F81/30),DAYS360(D81,E81)*(F81/30)),IF(DAY(E81)&lt;28,DAYS360(D81,E81)*(F81/30),(DAYS360(D81,E81)+30-DAY(E81))*(F81/30)))))</f>
        <v>0</v>
      </c>
    </row>
    <row r="82" spans="1:10">
      <c r="D82" s="11"/>
      <c r="E82" s="11"/>
      <c r="F82" s="20"/>
      <c r="G82" s="10">
        <f>IF(AND((DAY(D82)=30),(DAY(E82)=31)),(DAYS360(D82,E82)+1)*(F82/30),IF(DAY(D82)&lt;&gt;31,IF(MONTH(E82)&lt;&gt;2,IF(DAY(E82)=31,DAYS360(D82,E82)*(F82/30),(DAYS360(D82,E82)+1)*(F82/30)),IF(DAY(E82)&lt;28,(DAYS360(D82,E82)+1)*(F82/30),(DAYS360(D82,E82)+31-DAY(E82))*(F82/30))),IF(MONTH(E82)&lt;&gt;2,IF(DAY(E82)=31,DAYS360(D82,E82)*(F82/30),DAYS360(D82,E82)*(F82/30)),IF(DAY(E82)&lt;28,DAYS360(D82,E82)*(F82/30),(DAYS360(D82,E82)+30-DAY(E82))*(F82/30)))))</f>
        <v>0</v>
      </c>
    </row>
    <row r="83" spans="1:10">
      <c r="D83" s="11"/>
      <c r="E83" s="11"/>
      <c r="F83" s="20"/>
      <c r="G83" s="10">
        <f>IF(AND((DAY(D83)=30),(DAY(E83)=31)),(DAYS360(D83,E83)+1)*(F83/30),IF(DAY(D83)&lt;&gt;31,IF(MONTH(E83)&lt;&gt;2,IF(DAY(E83)=31,DAYS360(D83,E83)*(F83/30),(DAYS360(D83,E83)+1)*(F83/30)),IF(DAY(E83)&lt;28,(DAYS360(D83,E83)+1)*(F83/30),(DAYS360(D83,E83)+31-DAY(E83))*(F83/30))),IF(MONTH(E83)&lt;&gt;2,IF(DAY(E83)=31,DAYS360(D83,E83)*(F83/30),DAYS360(D83,E83)*(F83/30)),IF(DAY(E83)&lt;28,DAYS360(D83,E83)*(F83/30),(DAYS360(D83,E83)+30-DAY(E83))*(F83/30)))))</f>
        <v>0</v>
      </c>
    </row>
    <row r="84" spans="1:10">
      <c r="D84" s="11"/>
      <c r="E84" s="11"/>
      <c r="F84" s="20"/>
      <c r="G84" s="10">
        <f t="shared" si="3"/>
        <v>0</v>
      </c>
    </row>
    <row r="85" spans="1:10">
      <c r="D85" s="11"/>
      <c r="E85" s="11"/>
      <c r="F85" s="20"/>
      <c r="G85" s="10">
        <f t="shared" si="3"/>
        <v>0</v>
      </c>
    </row>
    <row r="86" spans="1:10">
      <c r="D86" s="11"/>
      <c r="E86" s="11"/>
      <c r="F86" s="20"/>
      <c r="G86" s="10">
        <f>IF(AND((DAY(D86)=30),(DAY(E86)=31)),(DAYS360(D86,E86)+1)*(F86/30),IF(DAY(D86)&lt;&gt;31,IF(MONTH(E86)&lt;&gt;2,IF(DAY(E86)=31,DAYS360(D86,E86)*(F86/30),(DAYS360(D86,E86)+1)*(F86/30)),IF(DAY(E86)&lt;28,(DAYS360(D86,E86)+1)*(F86/30),(DAYS360(D86,E86)+31-DAY(E86))*(F86/30))),IF(MONTH(E86)&lt;&gt;2,IF(DAY(E86)=31,DAYS360(D86,E86)*(F86/30),DAYS360(D86,E86)*(F86/30)),IF(DAY(E86)&lt;28,DAYS360(D86,E86)*(F86/30),(DAYS360(D86,E86)+30-DAY(E86))*(F86/30)))))</f>
        <v>0</v>
      </c>
    </row>
    <row r="87" spans="1:10">
      <c r="D87" s="11"/>
      <c r="E87" s="11"/>
      <c r="F87" s="20"/>
      <c r="G87" s="10">
        <f>IF(AND((DAY(D87)=30),(DAY(E87)=31)),(DAYS360(D87,E87)+1)*(F87/30),IF(DAY(D87)&lt;&gt;31,IF(MONTH(E87)&lt;&gt;2,IF(DAY(E87)=31,DAYS360(D87,E87)*(F87/30),(DAYS360(D87,E87)+1)*(F87/30)),IF(DAY(E87)&lt;28,(DAYS360(D87,E87)+1)*(F87/30),(DAYS360(D87,E87)+31-DAY(E87))*(F87/30))),IF(MONTH(E87)&lt;&gt;2,IF(DAY(E87)=31,DAYS360(D87,E87)*(F87/30),DAYS360(D87,E87)*(F87/30)),IF(DAY(E87)&lt;28,DAYS360(D87,E87)*(F87/30),(DAYS360(D87,E87)+30-DAY(E87))*(F87/30)))))</f>
        <v>0</v>
      </c>
    </row>
    <row r="88" spans="1:10">
      <c r="D88" s="11"/>
      <c r="E88" s="11"/>
      <c r="F88" s="20"/>
      <c r="G88" s="10">
        <f>IF(AND((DAY(D88)=30),(DAY(E88)=31)),(DAYS360(D88,E88)+1)*(F88/30),IF(DAY(D88)&lt;&gt;31,IF(MONTH(E88)&lt;&gt;2,IF(DAY(E88)=31,DAYS360(D88,E88)*(F88/30),(DAYS360(D88,E88)+1)*(F88/30)),IF(DAY(E88)&lt;28,(DAYS360(D88,E88)+1)*(F88/30),(DAYS360(D88,E88)+31-DAY(E88))*(F88/30))),IF(MONTH(E88)&lt;&gt;2,IF(DAY(E88)=31,DAYS360(D88,E88)*(F88/30),DAYS360(D88,E88)*(F88/30)),IF(DAY(E88)&lt;28,DAYS360(D88,E88)*(F88/30),(DAYS360(D88,E88)+30-DAY(E88))*(F88/30)))))</f>
        <v>0</v>
      </c>
    </row>
    <row r="89" spans="1:10">
      <c r="D89" s="11"/>
      <c r="E89" s="11"/>
      <c r="F89" s="20"/>
      <c r="G89" s="10">
        <f>IF(AND((DAY(D89)=30),(DAY(E89)=31)),(DAYS360(D89,E89)+1)*(F89/30),IF(DAY(D89)&lt;&gt;31,IF(MONTH(E89)&lt;&gt;2,IF(DAY(E89)=31,DAYS360(D89,E89)*(F89/30),(DAYS360(D89,E89)+1)*(F89/30)),IF(DAY(E89)&lt;28,(DAYS360(D89,E89)+1)*(F89/30),(DAYS360(D89,E89)+31-DAY(E89))*(F89/30))),IF(MONTH(E89)&lt;&gt;2,IF(DAY(E89)=31,DAYS360(D89,E89)*(F89/30),DAYS360(D89,E89)*(F89/30)),IF(DAY(E89)&lt;28,DAYS360(D89,E89)*(F89/30),(DAYS360(D89,E89)+30-DAY(E89))*(F89/30)))))</f>
        <v>0</v>
      </c>
    </row>
    <row r="90" spans="1:10">
      <c r="D90" s="11"/>
      <c r="E90" s="11"/>
      <c r="F90" s="20"/>
      <c r="G90" s="10">
        <f>IF(AND((DAY(D90)=30),(DAY(E90)=31)),(DAYS360(D90,E90)+1)*(F90/30),IF(DAY(D90)&lt;&gt;31,IF(MONTH(E90)&lt;&gt;2,IF(DAY(E90)=31,DAYS360(D90,E90)*(F90/30),(DAYS360(D90,E90)+1)*(F90/30)),IF(DAY(E90)&lt;28,(DAYS360(D90,E90)+1)*(F90/30),(DAYS360(D90,E90)+31-DAY(E90))*(F90/30))),IF(MONTH(E90)&lt;&gt;2,IF(DAY(E90)=31,DAYS360(D90,E90)*(F90/30),DAYS360(D90,E90)*(F90/30)),IF(DAY(E90)&lt;28,DAYS360(D90,E90)*(F90/30),(DAYS360(D90,E90)+30-DAY(E90))*(F90/30)))))</f>
        <v>0</v>
      </c>
    </row>
    <row r="91" spans="1:10" ht="15.75">
      <c r="A91" s="53">
        <v>8</v>
      </c>
      <c r="D91" s="6"/>
      <c r="E91" s="13"/>
      <c r="F91" s="14" t="s">
        <v>16</v>
      </c>
      <c r="G91" s="16">
        <f>SUM(G51:G90)</f>
        <v>0</v>
      </c>
      <c r="H91" s="1"/>
      <c r="I91" s="1"/>
      <c r="J91" s="1"/>
    </row>
    <row r="92" spans="1:10">
      <c r="D92" s="5"/>
    </row>
    <row r="93" spans="1:10">
      <c r="A93" s="53">
        <v>9</v>
      </c>
      <c r="D93" s="28" t="s">
        <v>17</v>
      </c>
      <c r="E93" s="21" t="s">
        <v>4</v>
      </c>
      <c r="F93" s="22"/>
      <c r="G93" s="16">
        <f>G91-G47</f>
        <v>0</v>
      </c>
    </row>
    <row r="94" spans="1:10">
      <c r="A94" s="53">
        <v>10</v>
      </c>
      <c r="D94" s="44" t="s">
        <v>18</v>
      </c>
      <c r="E94" s="41"/>
      <c r="F94" s="42"/>
      <c r="G94" s="43">
        <f>PRODUCT(G93,0.2)</f>
        <v>0</v>
      </c>
    </row>
    <row r="95" spans="1:10">
      <c r="A95" s="53">
        <v>11</v>
      </c>
      <c r="D95" s="29" t="s">
        <v>19</v>
      </c>
      <c r="E95" s="24"/>
      <c r="F95" s="40" t="s">
        <v>20</v>
      </c>
      <c r="G95" s="16">
        <f>G94*0.05</f>
        <v>0</v>
      </c>
      <c r="H95" s="60"/>
      <c r="I95" s="16">
        <v>100</v>
      </c>
      <c r="J95" s="59"/>
    </row>
    <row r="96" spans="1:10">
      <c r="A96" s="53">
        <v>12</v>
      </c>
      <c r="D96" s="66" t="s">
        <v>21</v>
      </c>
      <c r="E96" s="67"/>
      <c r="F96" s="68"/>
      <c r="G96" s="16">
        <f>G94-G95</f>
        <v>0</v>
      </c>
      <c r="H96" s="60"/>
      <c r="I96" s="30">
        <f>G94-I95</f>
        <v>-100</v>
      </c>
      <c r="J96" s="59"/>
    </row>
    <row r="97" spans="1:10">
      <c r="D97" s="5"/>
      <c r="G97" s="3" t="s">
        <v>4</v>
      </c>
    </row>
    <row r="98" spans="1:10">
      <c r="A98" s="53">
        <v>13</v>
      </c>
      <c r="D98" s="55"/>
      <c r="E98" s="56"/>
      <c r="F98" s="57"/>
      <c r="G98" s="58"/>
      <c r="I98" s="61">
        <f>G93-I95-I96</f>
        <v>0</v>
      </c>
      <c r="J98" s="62" t="s">
        <v>22</v>
      </c>
    </row>
    <row r="99" spans="1:10">
      <c r="D99" s="59"/>
      <c r="E99" s="56"/>
      <c r="F99" s="59"/>
      <c r="G99"/>
      <c r="J99" s="63" t="s">
        <v>23</v>
      </c>
    </row>
    <row r="100" spans="1:10">
      <c r="D100" s="5"/>
      <c r="G100"/>
      <c r="J100" s="64" t="s">
        <v>24</v>
      </c>
    </row>
    <row r="101" spans="1:10">
      <c r="D101" s="5"/>
      <c r="G101"/>
    </row>
    <row r="102" spans="1:10">
      <c r="D102" s="5"/>
      <c r="G102"/>
    </row>
    <row r="103" spans="1:10">
      <c r="D103" s="5"/>
    </row>
    <row r="104" spans="1:10">
      <c r="D104" s="5"/>
    </row>
    <row r="105" spans="1:10">
      <c r="D105" s="5"/>
    </row>
    <row r="106" spans="1:10">
      <c r="D106" s="5"/>
    </row>
    <row r="107" spans="1:10">
      <c r="D107" s="5"/>
    </row>
    <row r="108" spans="1:10">
      <c r="D108" s="5"/>
    </row>
    <row r="109" spans="1:10">
      <c r="D109" s="5"/>
    </row>
  </sheetData>
  <mergeCells count="1">
    <mergeCell ref="D96:F96"/>
  </mergeCells>
  <phoneticPr fontId="4" type="noConversion"/>
  <printOptions horizontalCentered="1" verticalCentered="1" gridLinesSet="0"/>
  <pageMargins left="0.4" right="0.4" top="0.57999999999999996" bottom="0.6" header="0.5" footer="0.5"/>
  <pageSetup scale="55" orientation="portrait" blackAndWhite="1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32"/>
  <sheetViews>
    <sheetView workbookViewId="0">
      <selection activeCell="E40" sqref="E40"/>
    </sheetView>
  </sheetViews>
  <sheetFormatPr defaultRowHeight="12.75"/>
  <cols>
    <col min="1" max="1" width="9.140625" style="65"/>
    <col min="2" max="2" width="10" bestFit="1" customWidth="1"/>
  </cols>
  <sheetData>
    <row r="2" spans="1:2">
      <c r="A2" s="65">
        <v>1</v>
      </c>
      <c r="B2" t="s">
        <v>25</v>
      </c>
    </row>
    <row r="4" spans="1:2">
      <c r="A4" s="65">
        <v>2</v>
      </c>
      <c r="B4" t="s">
        <v>26</v>
      </c>
    </row>
    <row r="6" spans="1:2">
      <c r="A6" s="65">
        <v>3</v>
      </c>
      <c r="B6" t="s">
        <v>27</v>
      </c>
    </row>
    <row r="8" spans="1:2">
      <c r="A8" s="65">
        <v>4</v>
      </c>
      <c r="B8" t="s">
        <v>28</v>
      </c>
    </row>
    <row r="10" spans="1:2">
      <c r="A10" s="65" t="s">
        <v>29</v>
      </c>
      <c r="B10" t="s">
        <v>30</v>
      </c>
    </row>
    <row r="11" spans="1:2">
      <c r="A11" s="65" t="s">
        <v>31</v>
      </c>
      <c r="B11" t="s">
        <v>32</v>
      </c>
    </row>
    <row r="12" spans="1:2">
      <c r="A12" s="65" t="s">
        <v>33</v>
      </c>
      <c r="B12" t="s">
        <v>34</v>
      </c>
    </row>
    <row r="14" spans="1:2">
      <c r="A14" s="65">
        <v>6</v>
      </c>
      <c r="B14" t="s">
        <v>35</v>
      </c>
    </row>
    <row r="16" spans="1:2">
      <c r="A16" s="65" t="s">
        <v>36</v>
      </c>
      <c r="B16" t="s">
        <v>37</v>
      </c>
    </row>
    <row r="17" spans="1:3">
      <c r="A17" s="65" t="s">
        <v>38</v>
      </c>
      <c r="B17" t="s">
        <v>39</v>
      </c>
    </row>
    <row r="18" spans="1:3">
      <c r="A18" s="65" t="s">
        <v>40</v>
      </c>
      <c r="B18" t="s">
        <v>41</v>
      </c>
    </row>
    <row r="20" spans="1:3">
      <c r="A20" s="65">
        <v>8</v>
      </c>
      <c r="B20" t="s">
        <v>42</v>
      </c>
    </row>
    <row r="22" spans="1:3">
      <c r="A22" s="65">
        <v>9</v>
      </c>
      <c r="B22" t="s">
        <v>43</v>
      </c>
    </row>
    <row r="24" spans="1:3">
      <c r="A24" s="65">
        <v>10</v>
      </c>
      <c r="B24" t="s">
        <v>44</v>
      </c>
    </row>
    <row r="26" spans="1:3">
      <c r="A26" s="65">
        <v>11</v>
      </c>
      <c r="B26" t="s">
        <v>45</v>
      </c>
    </row>
    <row r="27" spans="1:3">
      <c r="C27" t="s">
        <v>46</v>
      </c>
    </row>
    <row r="28" spans="1:3">
      <c r="C28" t="s">
        <v>47</v>
      </c>
    </row>
    <row r="30" spans="1:3">
      <c r="A30" s="65">
        <v>12</v>
      </c>
      <c r="B30" t="s">
        <v>48</v>
      </c>
    </row>
    <row r="32" spans="1:3">
      <c r="A32" s="65">
        <v>13</v>
      </c>
      <c r="B32" t="s">
        <v>49</v>
      </c>
    </row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5EAAB39C06D4A8F7C7BEBD467E542" ma:contentTypeVersion="6" ma:contentTypeDescription="Create a new document." ma:contentTypeScope="" ma:versionID="3b7f128175b7ea2bb9569dc044c3c3c1">
  <xsd:schema xmlns:xsd="http://www.w3.org/2001/XMLSchema" xmlns:xs="http://www.w3.org/2001/XMLSchema" xmlns:p="http://schemas.microsoft.com/office/2006/metadata/properties" xmlns:ns2="11a3fcda-4a45-4310-8bd5-b4505f8d10fd" xmlns:ns3="a5fc768c-4b10-4244-9466-49a350890d59" targetNamespace="http://schemas.microsoft.com/office/2006/metadata/properties" ma:root="true" ma:fieldsID="77aa3664872d9a60d714d20698f324ba" ns2:_="" ns3:_="">
    <xsd:import namespace="11a3fcda-4a45-4310-8bd5-b4505f8d10fd"/>
    <xsd:import namespace="a5fc768c-4b10-4244-9466-49a350890d59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3fcda-4a45-4310-8bd5-b4505f8d10f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Action Items"/>
          <xsd:enumeration value="Biographies"/>
          <xsd:enumeration value="Briefing"/>
          <xsd:enumeration value="Checklist"/>
          <xsd:enumeration value="Communication Resources"/>
          <xsd:enumeration value="Concept/White Paper"/>
          <xsd:enumeration value="Contact Information"/>
          <xsd:enumeration value="Decision Approval"/>
          <xsd:enumeration value="Deliverable"/>
          <xsd:enumeration value="Executive Summary"/>
          <xsd:enumeration value="Form"/>
          <xsd:enumeration value="Graphic"/>
          <xsd:enumeration value="Guide"/>
          <xsd:enumeration value="Handbook"/>
          <xsd:enumeration value="Hearing"/>
          <xsd:enumeration value="Letter"/>
          <xsd:enumeration value="Matrix"/>
          <xsd:enumeration value="Meeting Agenda"/>
          <xsd:enumeration value="Meeting Minutes"/>
          <xsd:enumeration value="Memo"/>
          <xsd:enumeration value="Newsletter"/>
          <xsd:enumeration value="Organization Chart"/>
          <xsd:enumeration value="Packet"/>
          <xsd:enumeration value="Plan"/>
          <xsd:enumeration value="Policy/Procedure"/>
          <xsd:enumeration value="Reference"/>
          <xsd:enumeration value="Report"/>
          <xsd:enumeration value="Standard Operating Procedure"/>
          <xsd:enumeration value="Speech"/>
          <xsd:enumeration value="Talking Points"/>
          <xsd:enumeration value="Template"/>
          <xsd:enumeration value="Testimony"/>
          <xsd:enumeration value="Tracker"/>
          <xsd:enumeration value="Transcript"/>
          <xsd:enumeration value="Video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c768c-4b10-4244-9466-49a350890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11a3fcda-4a45-4310-8bd5-b4505f8d10fd" xsi:nil="true"/>
  </documentManagement>
</p:properties>
</file>

<file path=customXml/itemProps1.xml><?xml version="1.0" encoding="utf-8"?>
<ds:datastoreItem xmlns:ds="http://schemas.openxmlformats.org/officeDocument/2006/customXml" ds:itemID="{46ACB3C3-A8AD-4437-B227-E12C19B540A5}"/>
</file>

<file path=customXml/itemProps2.xml><?xml version="1.0" encoding="utf-8"?>
<ds:datastoreItem xmlns:ds="http://schemas.openxmlformats.org/officeDocument/2006/customXml" ds:itemID="{0FF91ED2-234A-4C72-983B-9A3A11B9F7CD}"/>
</file>

<file path=customXml/itemProps3.xml><?xml version="1.0" encoding="utf-8"?>
<ds:datastoreItem xmlns:ds="http://schemas.openxmlformats.org/officeDocument/2006/customXml" ds:itemID="{6D4FF08B-A892-4F1E-B05E-3ECF1EDB0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Guion, John D., VBAMIW</dc:creator>
  <cp:keywords/>
  <dc:description/>
  <cp:lastModifiedBy/>
  <cp:revision/>
  <dcterms:created xsi:type="dcterms:W3CDTF">1997-12-11T21:36:14Z</dcterms:created>
  <dcterms:modified xsi:type="dcterms:W3CDTF">2019-07-30T13:58:35Z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0x0101005BE5EAAB39C06D4A8F7C7BEBD467E542</vt:lpwstr>
  </property>
</Properties>
</file>