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ole\Documents\_Catalog\LessonDocs\xxxxx_Calculator\"/>
    </mc:Choice>
  </mc:AlternateContent>
  <xr:revisionPtr revIDLastSave="0" documentId="13_ncr:1_{750BE366-BDA0-4400-AB8C-A6D894A9ADD5}" xr6:coauthVersionLast="45" xr6:coauthVersionMax="45" xr10:uidLastSave="{00000000-0000-0000-0000-000000000000}"/>
  <bookViews>
    <workbookView xWindow="-28530" yWindow="630" windowWidth="22590" windowHeight="14970" xr2:uid="{C737A4F6-E97E-4DEC-8718-6921456110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I13" i="1"/>
  <c r="I12" i="1"/>
  <c r="D17" i="1"/>
  <c r="I11" i="1"/>
  <c r="I10" i="1"/>
  <c r="I9" i="1"/>
  <c r="I8" i="1"/>
  <c r="I7" i="1"/>
  <c r="G7" i="1"/>
  <c r="G6" i="1"/>
  <c r="G5" i="1"/>
  <c r="I15" i="1" l="1"/>
  <c r="G8" i="1"/>
  <c r="G9" i="1" s="1"/>
  <c r="F12" i="1" s="1"/>
  <c r="B20" i="1" l="1"/>
  <c r="B22" i="1" s="1"/>
</calcChain>
</file>

<file path=xl/sharedStrings.xml><?xml version="1.0" encoding="utf-8"?>
<sst xmlns="http://schemas.openxmlformats.org/spreadsheetml/2006/main" count="32" uniqueCount="32">
  <si>
    <t>Fiduciary Name:</t>
  </si>
  <si>
    <t xml:space="preserve">Amount of Debt </t>
  </si>
  <si>
    <t>Result</t>
  </si>
  <si>
    <t>Minimum Monthly Obligiations From Credit Report</t>
  </si>
  <si>
    <t>Payment History Review</t>
  </si>
  <si>
    <t>Number of late payments within the last year for all accounts</t>
  </si>
  <si>
    <t>Number of accounts currently in collections</t>
  </si>
  <si>
    <t>Collections Check</t>
  </si>
  <si>
    <t>Late Payment Check</t>
  </si>
  <si>
    <t>Debt to Income Ratio for VA</t>
  </si>
  <si>
    <t>Bankruptcy within the last seven years</t>
  </si>
  <si>
    <r>
      <t xml:space="preserve">Are </t>
    </r>
    <r>
      <rPr>
        <b/>
        <u/>
        <sz val="11"/>
        <color theme="1"/>
        <rFont val="Arial"/>
        <family val="2"/>
      </rPr>
      <t>any</t>
    </r>
    <r>
      <rPr>
        <b/>
        <sz val="11"/>
        <color theme="1"/>
        <rFont val="Arial"/>
        <family val="2"/>
      </rPr>
      <t xml:space="preserve"> of the following items found on the credit report?</t>
    </r>
  </si>
  <si>
    <t>Judgement in the past five years</t>
  </si>
  <si>
    <t>Charge-off in the past five years</t>
  </si>
  <si>
    <t>State/Federal tax lien in the past five years</t>
  </si>
  <si>
    <t>Negative Item Check</t>
  </si>
  <si>
    <t>DTI Check</t>
  </si>
  <si>
    <t>Blank Check</t>
  </si>
  <si>
    <t>B6</t>
  </si>
  <si>
    <t>C6</t>
  </si>
  <si>
    <t>B12</t>
  </si>
  <si>
    <t>A16</t>
  </si>
  <si>
    <t>C16</t>
  </si>
  <si>
    <t>Result Text</t>
  </si>
  <si>
    <t>All Checks</t>
  </si>
  <si>
    <t xml:space="preserve"> </t>
  </si>
  <si>
    <t>C File Number</t>
  </si>
  <si>
    <t>Beneficiary Name:</t>
  </si>
  <si>
    <t>C2</t>
  </si>
  <si>
    <t>C3</t>
  </si>
  <si>
    <t>D2</t>
  </si>
  <si>
    <r>
      <t xml:space="preserve">Annual Income Listed on                  </t>
    </r>
    <r>
      <rPr>
        <i/>
        <sz val="11"/>
        <color theme="1"/>
        <rFont val="Arial"/>
        <family val="2"/>
      </rPr>
      <t>VA Form 21P-4703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</si>
</sst>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20"/>
      <color theme="1"/>
      <name val="Arial"/>
      <family val="2"/>
    </font>
    <font>
      <sz val="16"/>
      <color theme="0"/>
      <name val="Calibri"/>
      <family val="2"/>
      <scheme val="minor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4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14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right"/>
      <protection hidden="1"/>
    </xf>
    <xf numFmtId="0" fontId="0" fillId="0" borderId="18" xfId="0" applyFill="1" applyBorder="1" applyProtection="1">
      <protection hidden="1"/>
    </xf>
    <xf numFmtId="0" fontId="0" fillId="0" borderId="20" xfId="0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7" fillId="0" borderId="0" xfId="0" applyFont="1" applyFill="1" applyBorder="1" applyAlignment="1" applyProtection="1">
      <alignment vertical="center" wrapText="1"/>
    </xf>
    <xf numFmtId="10" fontId="2" fillId="0" borderId="13" xfId="0" applyNumberFormat="1" applyFont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/>
    </xf>
    <xf numFmtId="0" fontId="2" fillId="0" borderId="3" xfId="0" applyFont="1" applyBorder="1" applyProtection="1"/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right"/>
    </xf>
    <xf numFmtId="0" fontId="1" fillId="0" borderId="0" xfId="0" applyFont="1" applyProtection="1"/>
    <xf numFmtId="0" fontId="1" fillId="4" borderId="20" xfId="0" applyFont="1" applyFill="1" applyBorder="1" applyAlignment="1" applyProtection="1">
      <alignment horizontal="center"/>
    </xf>
    <xf numFmtId="0" fontId="0" fillId="0" borderId="19" xfId="0" applyBorder="1" applyProtection="1"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164" fontId="2" fillId="0" borderId="17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vertical="center" wrapText="1"/>
    </xf>
    <xf numFmtId="0" fontId="0" fillId="0" borderId="11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5" borderId="14" xfId="0" applyFont="1" applyFill="1" applyBorder="1" applyAlignment="1" applyProtection="1">
      <alignment horizontal="center"/>
    </xf>
    <xf numFmtId="0" fontId="3" fillId="5" borderId="22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7" fillId="2" borderId="2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4" borderId="6" xfId="0" applyFont="1" applyFill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</cellXfs>
  <cellStyles count="1">
    <cellStyle name="Normal" xfId="0" builtinId="0"/>
  </cellStyles>
  <dxfs count="7">
    <dxf>
      <fill>
        <patternFill>
          <bgColor rgb="FFFFFF00"/>
        </patternFill>
      </fill>
      <border>
        <left style="thin">
          <color theme="1"/>
        </left>
        <right style="thin">
          <color theme="1"/>
        </right>
        <bottom style="thin">
          <color theme="1"/>
        </bottom>
        <vertical/>
        <horizontal/>
      </border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0BA5-57AA-4C68-85D4-AAA759B1489A}">
  <dimension ref="A1:AC26"/>
  <sheetViews>
    <sheetView tabSelected="1" workbookViewId="0">
      <selection activeCell="B13" sqref="B13:C13"/>
    </sheetView>
  </sheetViews>
  <sheetFormatPr defaultRowHeight="15" x14ac:dyDescent="0.25"/>
  <cols>
    <col min="1" max="1" width="3.140625" customWidth="1"/>
    <col min="2" max="2" width="35" bestFit="1" customWidth="1"/>
    <col min="3" max="3" width="35.5703125" customWidth="1"/>
    <col min="4" max="4" width="29.42578125" customWidth="1"/>
    <col min="5" max="5" width="10" style="16" customWidth="1"/>
    <col min="6" max="6" width="21.28515625" style="16" hidden="1" customWidth="1"/>
    <col min="7" max="7" width="5" style="16" hidden="1" customWidth="1"/>
    <col min="8" max="8" width="7.5703125" style="16" hidden="1" customWidth="1"/>
    <col min="9" max="9" width="6.85546875" style="16" hidden="1" customWidth="1"/>
    <col min="10" max="10" width="9.7109375" style="16" customWidth="1"/>
    <col min="11" max="29" width="9.140625" style="16"/>
  </cols>
  <sheetData>
    <row r="1" spans="1:9" ht="16.5" thickBot="1" x14ac:dyDescent="0.3">
      <c r="A1" s="26"/>
      <c r="B1" s="16"/>
      <c r="C1" s="16"/>
      <c r="D1" s="27" t="s">
        <v>26</v>
      </c>
    </row>
    <row r="2" spans="1:9" ht="16.5" thickBot="1" x14ac:dyDescent="0.3">
      <c r="A2" s="26"/>
      <c r="B2" s="25" t="s">
        <v>27</v>
      </c>
      <c r="C2" s="28"/>
      <c r="D2" s="35"/>
    </row>
    <row r="3" spans="1:9" ht="16.5" thickBot="1" x14ac:dyDescent="0.3">
      <c r="A3" s="16"/>
      <c r="B3" s="25" t="s">
        <v>0</v>
      </c>
      <c r="C3" s="28"/>
      <c r="D3" s="16"/>
    </row>
    <row r="4" spans="1:9" ht="15.75" thickBot="1" x14ac:dyDescent="0.3">
      <c r="A4" s="16"/>
      <c r="B4" s="16"/>
      <c r="C4" s="16"/>
      <c r="D4" s="16"/>
      <c r="E4" s="15"/>
    </row>
    <row r="5" spans="1:9" ht="21" thickBot="1" x14ac:dyDescent="0.3">
      <c r="A5" s="16"/>
      <c r="B5" s="50" t="s">
        <v>4</v>
      </c>
      <c r="C5" s="51"/>
      <c r="D5" s="15"/>
      <c r="E5" s="15"/>
      <c r="F5" s="1" t="s">
        <v>8</v>
      </c>
      <c r="G5" s="2">
        <f>IF(B7&gt;8, 1, 0)</f>
        <v>0</v>
      </c>
      <c r="H5" s="3"/>
      <c r="I5" s="3"/>
    </row>
    <row r="6" spans="1:9" ht="29.25" thickBot="1" x14ac:dyDescent="0.3">
      <c r="A6" s="16"/>
      <c r="B6" s="23" t="s">
        <v>5</v>
      </c>
      <c r="C6" s="24" t="s">
        <v>6</v>
      </c>
      <c r="D6" s="15"/>
      <c r="E6" s="15"/>
      <c r="F6" s="4" t="s">
        <v>7</v>
      </c>
      <c r="G6" s="5">
        <f>IF(C7&gt;3, 1, 0)</f>
        <v>0</v>
      </c>
      <c r="H6" s="48" t="s">
        <v>17</v>
      </c>
      <c r="I6" s="49"/>
    </row>
    <row r="7" spans="1:9" ht="18" customHeight="1" thickBot="1" x14ac:dyDescent="0.3">
      <c r="A7" s="16"/>
      <c r="B7" s="29"/>
      <c r="C7" s="30"/>
      <c r="D7" s="15"/>
      <c r="E7" s="15"/>
      <c r="F7" s="4" t="s">
        <v>15</v>
      </c>
      <c r="G7" s="5">
        <f>IF(B13="Yes", 1, 0)</f>
        <v>0</v>
      </c>
      <c r="H7" s="6" t="s">
        <v>18</v>
      </c>
      <c r="I7" s="7">
        <f>IF(ISBLANK(B7),1,0)</f>
        <v>1</v>
      </c>
    </row>
    <row r="8" spans="1:9" ht="20.25" customHeight="1" thickBot="1" x14ac:dyDescent="0.3">
      <c r="A8" s="16"/>
      <c r="B8" s="52" t="s">
        <v>11</v>
      </c>
      <c r="C8" s="53"/>
      <c r="D8" s="22"/>
      <c r="E8" s="15"/>
      <c r="F8" s="4" t="s">
        <v>16</v>
      </c>
      <c r="G8" s="5" t="e">
        <f>IF(D17&gt;0.750001, 1, 0)</f>
        <v>#DIV/0!</v>
      </c>
      <c r="H8" s="8" t="s">
        <v>19</v>
      </c>
      <c r="I8" s="7">
        <f>IF(ISBLANK(C7),1,0)</f>
        <v>1</v>
      </c>
    </row>
    <row r="9" spans="1:9" ht="15.75" thickBot="1" x14ac:dyDescent="0.3">
      <c r="A9" s="16"/>
      <c r="B9" s="54" t="s">
        <v>10</v>
      </c>
      <c r="C9" s="55"/>
      <c r="D9" s="15"/>
      <c r="E9" s="15"/>
      <c r="F9" s="9" t="s">
        <v>24</v>
      </c>
      <c r="G9" s="5" t="e">
        <f>G5+G6+G7+G8</f>
        <v>#DIV/0!</v>
      </c>
      <c r="H9" s="8" t="s">
        <v>20</v>
      </c>
      <c r="I9" s="7">
        <f>IF(ISBLANK(B13),1,0)</f>
        <v>1</v>
      </c>
    </row>
    <row r="10" spans="1:9" ht="15.75" thickBot="1" x14ac:dyDescent="0.3">
      <c r="A10" s="16"/>
      <c r="B10" s="56" t="s">
        <v>12</v>
      </c>
      <c r="C10" s="57"/>
      <c r="D10" s="15"/>
      <c r="E10" s="15"/>
      <c r="F10" s="3"/>
      <c r="G10" s="3"/>
      <c r="H10" s="8" t="s">
        <v>21</v>
      </c>
      <c r="I10" s="7">
        <f>IF(ISBLANK(B17),1,0)</f>
        <v>1</v>
      </c>
    </row>
    <row r="11" spans="1:9" x14ac:dyDescent="0.25">
      <c r="A11" s="16"/>
      <c r="B11" s="56" t="s">
        <v>13</v>
      </c>
      <c r="C11" s="57"/>
      <c r="D11" s="15"/>
      <c r="E11" s="15"/>
      <c r="F11" s="10" t="s">
        <v>23</v>
      </c>
      <c r="G11" s="3"/>
      <c r="H11" s="8" t="s">
        <v>22</v>
      </c>
      <c r="I11" s="7">
        <f>IF(ISBLANK(C17),1,0)</f>
        <v>1</v>
      </c>
    </row>
    <row r="12" spans="1:9" ht="15.75" thickBot="1" x14ac:dyDescent="0.3">
      <c r="A12" s="16"/>
      <c r="B12" s="58" t="s">
        <v>14</v>
      </c>
      <c r="C12" s="59"/>
      <c r="D12" s="15"/>
      <c r="E12" s="15"/>
      <c r="F12" s="11" t="e">
        <f>IF(G9=0, "Pass", "Further Investigation Required on Items Highlighted in Yellow in Accordance with Current Manual Procedures")</f>
        <v>#DIV/0!</v>
      </c>
      <c r="G12" s="3" t="s">
        <v>25</v>
      </c>
      <c r="H12" s="8" t="s">
        <v>28</v>
      </c>
      <c r="I12" s="7">
        <f>IF(ISBLANK(C2),1,0)</f>
        <v>1</v>
      </c>
    </row>
    <row r="13" spans="1:9" ht="15.75" thickBot="1" x14ac:dyDescent="0.3">
      <c r="A13" s="16"/>
      <c r="B13" s="60"/>
      <c r="C13" s="61"/>
      <c r="D13" s="15"/>
      <c r="E13" s="15"/>
      <c r="F13" s="3"/>
      <c r="G13" s="3"/>
      <c r="H13" s="8" t="s">
        <v>29</v>
      </c>
      <c r="I13" s="7">
        <f>IF(ISBLANK(C3),1,0)</f>
        <v>1</v>
      </c>
    </row>
    <row r="14" spans="1:9" ht="15.75" thickBot="1" x14ac:dyDescent="0.3">
      <c r="A14" s="16"/>
      <c r="B14" s="16"/>
      <c r="C14" s="15"/>
      <c r="D14" s="15"/>
      <c r="E14" s="15"/>
      <c r="H14" s="8" t="s">
        <v>30</v>
      </c>
      <c r="I14" s="36">
        <f>IF(ISBLANK(D2),1,0)</f>
        <v>1</v>
      </c>
    </row>
    <row r="15" spans="1:9" ht="21.75" thickTop="1" thickBot="1" x14ac:dyDescent="0.35">
      <c r="A15" s="16"/>
      <c r="B15" s="39" t="s">
        <v>1</v>
      </c>
      <c r="C15" s="40"/>
      <c r="D15" s="41"/>
      <c r="H15" s="12"/>
      <c r="I15" s="13">
        <f>SUM(I7:I14)</f>
        <v>8</v>
      </c>
    </row>
    <row r="16" spans="1:9" ht="28.5" x14ac:dyDescent="0.25">
      <c r="A16" s="16"/>
      <c r="B16" s="19" t="s">
        <v>31</v>
      </c>
      <c r="C16" s="20" t="s">
        <v>3</v>
      </c>
      <c r="D16" s="21" t="s">
        <v>9</v>
      </c>
      <c r="F16" s="15"/>
    </row>
    <row r="17" spans="1:8" ht="15" customHeight="1" thickBot="1" x14ac:dyDescent="0.3">
      <c r="A17" s="16"/>
      <c r="B17" s="31"/>
      <c r="C17" s="32"/>
      <c r="D17" s="18" t="e">
        <f>C17/(B17/12)</f>
        <v>#DIV/0!</v>
      </c>
    </row>
    <row r="18" spans="1:8" ht="27.75" customHeight="1" thickBot="1" x14ac:dyDescent="0.3">
      <c r="A18" s="14"/>
      <c r="B18" s="15"/>
      <c r="C18" s="16"/>
      <c r="D18" s="16"/>
    </row>
    <row r="19" spans="1:8" ht="21.75" customHeight="1" x14ac:dyDescent="0.25">
      <c r="A19" s="17"/>
      <c r="B19" s="62" t="s">
        <v>2</v>
      </c>
      <c r="C19" s="63"/>
      <c r="D19" s="64"/>
      <c r="H19" s="33"/>
    </row>
    <row r="20" spans="1:8" ht="18.75" customHeight="1" x14ac:dyDescent="0.25">
      <c r="A20" s="17"/>
      <c r="B20" s="42" t="str">
        <f>IF(I15=0, F12, "Please Fill in All Blocks")</f>
        <v>Please Fill in All Blocks</v>
      </c>
      <c r="C20" s="43"/>
      <c r="D20" s="44"/>
    </row>
    <row r="21" spans="1:8" ht="33.75" customHeight="1" thickBot="1" x14ac:dyDescent="0.3">
      <c r="A21" s="16"/>
      <c r="B21" s="45"/>
      <c r="C21" s="46"/>
      <c r="D21" s="47"/>
    </row>
    <row r="22" spans="1:8" ht="20.25" customHeight="1" x14ac:dyDescent="0.25">
      <c r="A22" s="16"/>
      <c r="B22" s="37" t="str">
        <f>IF(B20="Further Investigation Required on Items Highlighted in Yellow in Accordance with Current Manual Procedures","*Prospective fiduciaries with negative entries on their credit report that are above the maximum negative entry threshold cannot be denied the opportunity to serve based solely on credit history.","")</f>
        <v/>
      </c>
      <c r="C22" s="37"/>
      <c r="D22" s="37"/>
    </row>
    <row r="23" spans="1:8" ht="15" customHeight="1" x14ac:dyDescent="0.25">
      <c r="A23" s="16"/>
      <c r="B23" s="38"/>
      <c r="C23" s="38"/>
      <c r="D23" s="38"/>
    </row>
    <row r="24" spans="1:8" x14ac:dyDescent="0.25">
      <c r="B24" s="16"/>
      <c r="C24" s="16"/>
      <c r="D24" s="16"/>
      <c r="E24" s="34"/>
    </row>
    <row r="25" spans="1:8" x14ac:dyDescent="0.25">
      <c r="E25" s="34"/>
    </row>
    <row r="26" spans="1:8" x14ac:dyDescent="0.25">
      <c r="E26" s="34"/>
    </row>
  </sheetData>
  <sheetProtection algorithmName="SHA-512" hashValue="gHfCjmBvWCel0ljwyGqeNU+722ABEsINcI55zzMLPRuDuLIwZogS5rCUcAP8xWWt9KYTZfU+5hpZBgcjPEeF1w==" saltValue="5KbgOOcz3LCgGISVvaditQ==" spinCount="100000" sheet="1" objects="1" scenarios="1" selectLockedCells="1"/>
  <mergeCells count="12">
    <mergeCell ref="B22:D23"/>
    <mergeCell ref="B15:D15"/>
    <mergeCell ref="B20:D21"/>
    <mergeCell ref="H6:I6"/>
    <mergeCell ref="B5:C5"/>
    <mergeCell ref="B8:C8"/>
    <mergeCell ref="B9:C9"/>
    <mergeCell ref="B10:C10"/>
    <mergeCell ref="B11:C11"/>
    <mergeCell ref="B12:C12"/>
    <mergeCell ref="B13:C13"/>
    <mergeCell ref="B19:D19"/>
  </mergeCells>
  <conditionalFormatting sqref="B7">
    <cfRule type="cellIs" dxfId="6" priority="8" operator="greaterThan">
      <formula>8</formula>
    </cfRule>
  </conditionalFormatting>
  <conditionalFormatting sqref="C7">
    <cfRule type="cellIs" dxfId="5" priority="7" operator="greaterThan">
      <formula>3</formula>
    </cfRule>
  </conditionalFormatting>
  <conditionalFormatting sqref="B13:C13">
    <cfRule type="cellIs" dxfId="4" priority="6" operator="equal">
      <formula>"Yes"</formula>
    </cfRule>
  </conditionalFormatting>
  <conditionalFormatting sqref="D17">
    <cfRule type="cellIs" dxfId="3" priority="5" operator="greaterThan">
      <formula>0.750001</formula>
    </cfRule>
  </conditionalFormatting>
  <conditionalFormatting sqref="B20">
    <cfRule type="cellIs" dxfId="2" priority="3" operator="equal">
      <formula>"Further Investigation Required on Items Highlighted in Yellow in Accordance with Current Manual Procedures"</formula>
    </cfRule>
    <cfRule type="cellIs" dxfId="1" priority="4" operator="equal">
      <formula>"Pass"</formula>
    </cfRule>
  </conditionalFormatting>
  <conditionalFormatting sqref="B22:D23">
    <cfRule type="cellIs" dxfId="0" priority="1" operator="equal">
      <formula>"*Prospective fiduciaries with negative entries on their credit report that are above the maximum negative entry threshold cannot be denied the opportunity to serve based solely on credit history."</formula>
    </cfRule>
  </conditionalFormatting>
  <dataValidations count="1">
    <dataValidation type="list" allowBlank="1" showInputMessage="1" showErrorMessage="1" sqref="B13:C13" xr:uid="{48A48749-F3C2-4CCE-B247-EA65179B03A2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Veterans Benefits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Credit Report Calculator</dc:title>
  <dc:creator>Department of Veterans Affairs, Veterans Benefits Administration, Fiduciary Service, STAFF</dc:creator>
  <cp:lastModifiedBy>Kathy Poole</cp:lastModifiedBy>
  <dcterms:created xsi:type="dcterms:W3CDTF">2019-07-12T10:43:06Z</dcterms:created>
  <dcterms:modified xsi:type="dcterms:W3CDTF">2019-10-31T17:22:38Z</dcterms:modified>
  <cp:category>NTC Curriculum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</vt:lpwstr>
  </property>
  <property fmtid="{D5CDD505-2E9C-101B-9397-08002B2CF9AE}" pid="3" name="Type">
    <vt:lpwstr>Reference</vt:lpwstr>
  </property>
</Properties>
</file>