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18\Schedules\"/>
    </mc:Choice>
  </mc:AlternateContent>
  <xr:revisionPtr revIDLastSave="0" documentId="13_ncr:1_{8D0D9B81-A1DA-4BAD-A4DF-5C5E44B12075}" xr6:coauthVersionLast="45" xr6:coauthVersionMax="45" xr10:uidLastSave="{00000000-0000-0000-0000-000000000000}"/>
  <bookViews>
    <workbookView xWindow="28680" yWindow="-120" windowWidth="29040" windowHeight="15840" tabRatio="501" activeTab="3" xr2:uid="{00000000-000D-0000-FFFF-FFFF00000000}"/>
  </bookViews>
  <sheets>
    <sheet name="Week 1" sheetId="1" r:id="rId1"/>
    <sheet name="Week 2" sheetId="5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6" l="1"/>
  <c r="H40" i="1"/>
  <c r="H40" i="5"/>
  <c r="H40" i="6"/>
  <c r="H40" i="3"/>
  <c r="H43" i="6" l="1"/>
  <c r="H45" i="6" s="1"/>
  <c r="D2" i="5"/>
  <c r="D2" i="1" l="1"/>
  <c r="E2" i="1" s="1"/>
  <c r="F2" i="1" s="1"/>
  <c r="G2" i="1" s="1"/>
  <c r="D2" i="6" l="1"/>
  <c r="E2" i="6" s="1"/>
  <c r="F2" i="6" s="1"/>
  <c r="G2" i="6" s="1"/>
  <c r="D2" i="3"/>
  <c r="E2" i="3" s="1"/>
  <c r="F2" i="3" s="1"/>
  <c r="G2" i="3" s="1"/>
  <c r="E2" i="5"/>
  <c r="F2" i="5" s="1"/>
  <c r="G2" i="5" s="1"/>
</calcChain>
</file>

<file path=xl/sharedStrings.xml><?xml version="1.0" encoding="utf-8"?>
<sst xmlns="http://schemas.openxmlformats.org/spreadsheetml/2006/main" count="329" uniqueCount="159">
  <si>
    <t>Homeroom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</si>
  <si>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</si>
  <si>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</si>
  <si>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</si>
  <si>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</si>
  <si>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</si>
  <si>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</si>
  <si>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</si>
  <si>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</si>
  <si>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</si>
  <si>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</si>
  <si>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</si>
  <si>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</si>
  <si>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</si>
  <si>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</si>
  <si>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</si>
  <si>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</si>
  <si>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</si>
  <si>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</si>
  <si>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</si>
  <si>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</si>
  <si>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</si>
  <si>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</si>
  <si>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</si>
  <si>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</si>
  <si>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</si>
  <si>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</si>
  <si>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</si>
  <si>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</si>
  <si>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</si>
  <si>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</si>
  <si>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</si>
  <si>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Tuesday</t>
  </si>
  <si>
    <t>Thursday</t>
  </si>
  <si>
    <t>3:30-3:45</t>
  </si>
  <si>
    <t>3:45-4:00</t>
  </si>
  <si>
    <t>4:00-4:15</t>
  </si>
  <si>
    <t>4:15-4:30</t>
  </si>
  <si>
    <t>End of IWT Student Evaluation</t>
  </si>
  <si>
    <t>11:45-12:00PM</t>
  </si>
  <si>
    <t>9:00-9:15 AM</t>
  </si>
  <si>
    <t>4:30-4:45</t>
  </si>
  <si>
    <t>4:45-5:00</t>
  </si>
  <si>
    <t>5:00-5:15</t>
  </si>
  <si>
    <t>5:15-5:30</t>
  </si>
  <si>
    <t>Coloring Key:</t>
  </si>
  <si>
    <t>Time Allowed for Make-up</t>
  </si>
  <si>
    <t>TMS - Interactive Simulation</t>
  </si>
  <si>
    <t>TMS - Self-Paced Module</t>
  </si>
  <si>
    <t>Pre VSR IWT Test</t>
  </si>
  <si>
    <r>
      <t xml:space="preserve">CPO: Private Medical Rcds (PMRs) - </t>
    </r>
    <r>
      <rPr>
        <b/>
        <sz val="16"/>
        <rFont val="Calibri"/>
        <family val="2"/>
        <scheme val="minor"/>
      </rPr>
      <t>4551128</t>
    </r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</si>
  <si>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</si>
  <si>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</si>
  <si>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</si>
  <si>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Intro to VBMS/eFolder Maintenance Module -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</si>
  <si>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</si>
  <si>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</si>
  <si>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CPO: End Product (EP) Control &amp; Claims Establishment (CEST) - </t>
    </r>
    <r>
      <rPr>
        <b/>
        <sz val="16"/>
        <rFont val="Calibri"/>
        <family val="2"/>
        <scheme val="minor"/>
      </rPr>
      <t>4551133</t>
    </r>
  </si>
  <si>
    <r>
      <t xml:space="preserve">CPO: DTA/Duty to Notify -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</si>
  <si>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Original Initial eCase
</t>
    </r>
    <r>
      <rPr>
        <b/>
        <sz val="16"/>
        <rFont val="Calibri"/>
        <family val="2"/>
        <scheme val="minor"/>
      </rPr>
      <t>Millstone</t>
    </r>
  </si>
  <si>
    <r>
      <t xml:space="preserve">Practical Application of Original Initial FDC eCase
</t>
    </r>
    <r>
      <rPr>
        <b/>
        <sz val="16"/>
        <rFont val="Calibri"/>
        <family val="2"/>
        <scheme val="minor"/>
      </rPr>
      <t>Heinz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</si>
  <si>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Feinstein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</si>
  <si>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</si>
  <si>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</si>
  <si>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</si>
  <si>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Original Initial eCases
</t>
    </r>
    <r>
      <rPr>
        <b/>
        <sz val="16"/>
        <rFont val="Calibri"/>
        <family val="2"/>
        <scheme val="minor"/>
      </rPr>
      <t>Cornblatt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</si>
  <si>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eCase Assessment</t>
    </r>
  </si>
  <si>
    <r>
      <t xml:space="preserve">CAPRI: Records, Enterprise Search Module - </t>
    </r>
    <r>
      <rPr>
        <b/>
        <sz val="16"/>
        <rFont val="Calibri"/>
        <family val="2"/>
        <scheme val="minor"/>
      </rPr>
      <t>4558276</t>
    </r>
  </si>
  <si>
    <r>
      <t xml:space="preserve">Practical App of AO eCases - </t>
    </r>
    <r>
      <rPr>
        <b/>
        <sz val="16"/>
        <rFont val="Calibri"/>
        <family val="2"/>
        <scheme val="minor"/>
      </rPr>
      <t>Johnson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</si>
  <si>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</si>
  <si>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</si>
  <si>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- </t>
    </r>
    <r>
      <rPr>
        <b/>
        <sz val="16"/>
        <rFont val="Calibri"/>
        <family val="2"/>
        <scheme val="minor"/>
      </rPr>
      <t>Andrews</t>
    </r>
  </si>
  <si>
    <r>
      <t xml:space="preserve">Practical App of AO eCases - </t>
    </r>
    <r>
      <rPr>
        <b/>
        <sz val="16"/>
        <rFont val="Calibri"/>
        <family val="2"/>
        <scheme val="minor"/>
      </rPr>
      <t>McDillard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</si>
  <si>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</si>
  <si>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</si>
  <si>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</si>
  <si>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Sub Dev eCases - </t>
    </r>
    <r>
      <rPr>
        <b/>
        <sz val="16"/>
        <rFont val="Calibri"/>
        <family val="2"/>
        <scheme val="minor"/>
      </rPr>
      <t>Cornblatt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</si>
  <si>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 xml:space="preserve"> eCase Assessment</t>
    </r>
  </si>
  <si>
    <r>
      <t xml:space="preserve">Practical Application of Non-Original Initial eCases
</t>
    </r>
    <r>
      <rPr>
        <b/>
        <sz val="16"/>
        <rFont val="Calibri"/>
        <family val="2"/>
        <scheme val="minor"/>
      </rPr>
      <t>Ludlum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</si>
  <si>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Baxter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</si>
  <si>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eCase Assessment</t>
    </r>
  </si>
  <si>
    <r>
      <t xml:space="preserve">CPO: Subsequent Dev/RFD - </t>
    </r>
    <r>
      <rPr>
        <b/>
        <sz val="16"/>
        <rFont val="Calibri"/>
        <family val="2"/>
        <scheme val="minor"/>
      </rPr>
      <t>4556765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</si>
  <si>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</si>
  <si>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eCase Assessment</t>
    </r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</si>
  <si>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</si>
  <si>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</si>
  <si>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</si>
  <si>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</si>
  <si>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</si>
  <si>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</si>
  <si>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</si>
  <si>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r>
      <t xml:space="preserve">Power of Attorney and Veteran Service Organizations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</si>
  <si>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t>Eastern Standard Time</t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</si>
  <si>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</si>
  <si>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r>
      <t xml:space="preserve">Review of eCase
</t>
    </r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       </t>
    </r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</si>
  <si>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4568054</t>
    </r>
  </si>
  <si>
    <r>
      <t xml:space="preserve">Obtaining Service Records
</t>
    </r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(cont) </t>
    </r>
  </si>
  <si>
    <t>DENVER TIME</t>
  </si>
  <si>
    <t xml:space="preserve">Friday </t>
  </si>
  <si>
    <t xml:space="preserve">Introduction to IWT Course Coordinator </t>
  </si>
  <si>
    <t xml:space="preserve">Reference Scavenger Hunt Answer Key with Demo  </t>
  </si>
  <si>
    <r>
      <t xml:space="preserve">Tour of Compensation Service Website                                                
</t>
    </r>
    <r>
      <rPr>
        <b/>
        <sz val="16"/>
        <rFont val="Calibri"/>
        <family val="2"/>
        <scheme val="minor"/>
      </rPr>
      <t>61419</t>
    </r>
    <r>
      <rPr>
        <u/>
        <sz val="16"/>
        <color rgb="FFFF0000"/>
        <rFont val="Calibri"/>
        <family val="2"/>
        <scheme val="minor"/>
      </rPr>
      <t xml:space="preserve"> </t>
    </r>
    <r>
      <rPr>
        <b/>
        <u/>
        <sz val="16"/>
        <color rgb="FFFF0000"/>
        <rFont val="Calibri"/>
        <family val="2"/>
        <scheme val="minor"/>
      </rPr>
      <t xml:space="preserve">   </t>
    </r>
    <r>
      <rPr>
        <b/>
        <sz val="16"/>
        <rFont val="Calibri"/>
        <family val="2"/>
        <scheme val="minor"/>
      </rPr>
      <t xml:space="preserve">                </t>
    </r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</si>
  <si>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</t>
    </r>
  </si>
  <si>
    <r>
      <t xml:space="preserve">Obtaining Service Records
</t>
    </r>
    <r>
      <rPr>
        <b/>
        <sz val="16"/>
        <rFont val="Calibri"/>
        <family val="2"/>
        <scheme val="minor"/>
      </rPr>
      <t>4558172</t>
    </r>
    <r>
      <rPr>
        <sz val="16"/>
        <rFont val="Calibri"/>
        <family val="2"/>
        <scheme val="minor"/>
      </rPr>
      <t xml:space="preserve"> </t>
    </r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</si>
  <si>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</t>
    </r>
  </si>
  <si>
    <r>
      <t xml:space="preserve">Demo of FDC eCase
</t>
    </r>
    <r>
      <rPr>
        <b/>
        <sz val="16"/>
        <rFont val="Calibri"/>
        <family val="2"/>
        <scheme val="minor"/>
      </rPr>
      <t xml:space="preserve">Martinez 
</t>
    </r>
    <r>
      <rPr>
        <sz val="16"/>
        <rFont val="Calibri"/>
        <family val="2"/>
        <scheme val="minor"/>
      </rPr>
      <t xml:space="preserve">                    </t>
    </r>
  </si>
  <si>
    <t xml:space="preserve">Friday Wrap-up: Week One </t>
  </si>
  <si>
    <t>Federal Holiday - Labor Day</t>
  </si>
  <si>
    <t>eCase Resources w/Checklist and VSTUDENT #s</t>
  </si>
  <si>
    <r>
      <t xml:space="preserve">Review of eCase
</t>
    </r>
    <r>
      <rPr>
        <b/>
        <sz val="16"/>
        <rFont val="Calibri"/>
        <family val="2"/>
        <scheme val="minor"/>
      </rPr>
      <t>Heinz</t>
    </r>
    <r>
      <rPr>
        <b/>
        <u/>
        <sz val="16"/>
        <color rgb="FFFF0000"/>
        <rFont val="Calibri"/>
        <family val="2"/>
        <scheme val="minor"/>
      </rPr>
      <t xml:space="preserve">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</si>
  <si>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Millstone </t>
    </r>
  </si>
  <si>
    <r>
      <t xml:space="preserve">VA Examinations - General Medical - Demo eCase - </t>
    </r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 </t>
    </r>
  </si>
  <si>
    <r>
      <t xml:space="preserve">Review of eCases
</t>
    </r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</si>
  <si>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Andrews</t>
    </r>
  </si>
  <si>
    <r>
      <t xml:space="preserve">Herbicide Exposure 
Claims Development
</t>
    </r>
    <r>
      <rPr>
        <b/>
        <sz val="16"/>
        <rFont val="Calibri"/>
        <family val="2"/>
        <scheme val="minor"/>
      </rPr>
      <t xml:space="preserve">4505199 - </t>
    </r>
    <r>
      <rPr>
        <sz val="16"/>
        <rFont val="Calibri"/>
        <family val="2"/>
        <scheme val="minor"/>
      </rPr>
      <t xml:space="preserve">
</t>
    </r>
  </si>
  <si>
    <r>
      <t xml:space="preserve">Demo of AO eCase </t>
    </r>
    <r>
      <rPr>
        <b/>
        <sz val="16"/>
        <rFont val="Calibri"/>
        <family val="2"/>
        <scheme val="minor"/>
      </rPr>
      <t>Martinez</t>
    </r>
  </si>
  <si>
    <r>
      <t xml:space="preserve">Review of eCases
</t>
    </r>
    <r>
      <rPr>
        <b/>
        <sz val="16"/>
        <rFont val="Calibri"/>
        <family val="2"/>
        <scheme val="minor"/>
      </rPr>
      <t>McDillard</t>
    </r>
  </si>
  <si>
    <r>
      <t xml:space="preserve">Review of eCases
</t>
    </r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</t>
    </r>
  </si>
  <si>
    <t>Friday Wrap-up: Week Three</t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</si>
  <si>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</t>
    </r>
  </si>
  <si>
    <r>
      <t xml:space="preserve">Demo of PTSD eCase
</t>
    </r>
    <r>
      <rPr>
        <b/>
        <sz val="16"/>
        <rFont val="Calibri"/>
        <family val="2"/>
        <scheme val="minor"/>
      </rPr>
      <t>Martinez</t>
    </r>
  </si>
  <si>
    <r>
      <t xml:space="preserve">Review of eCases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</t>
    </r>
  </si>
  <si>
    <r>
      <t xml:space="preserve">Review of eCases
</t>
    </r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</t>
    </r>
  </si>
  <si>
    <t xml:space="preserve">IWT Wrap Up  </t>
  </si>
  <si>
    <t xml:space="preserve">Review of Pre VSR IWT Test </t>
  </si>
  <si>
    <t>Friday Wrap-up: Week Two</t>
  </si>
  <si>
    <r>
      <t xml:space="preserve">Review of eCase
</t>
    </r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</si>
  <si>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</t>
    </r>
    <r>
      <rPr>
        <b/>
        <sz val="16"/>
        <rFont val="Calibri"/>
        <family val="2"/>
        <scheme val="minor"/>
      </rPr>
      <t>Richards</t>
    </r>
  </si>
  <si>
    <t xml:space="preserve">Reference Scavenger Hunt
</t>
  </si>
  <si>
    <r>
      <t xml:space="preserve">Systems Compliance for Claims Processors  - 
</t>
    </r>
    <r>
      <rPr>
        <b/>
        <sz val="16"/>
        <rFont val="Calibri"/>
        <family val="2"/>
        <scheme val="minor"/>
      </rPr>
      <t>4569135</t>
    </r>
  </si>
  <si>
    <r>
      <t xml:space="preserve">Intro to Reviewing STRs
</t>
    </r>
    <r>
      <rPr>
        <b/>
        <sz val="16"/>
        <rFont val="Calibri"/>
        <family val="2"/>
        <scheme val="minor"/>
      </rPr>
      <t xml:space="preserve">4570819 </t>
    </r>
    <r>
      <rPr>
        <sz val="16"/>
        <rFont val="Calibri"/>
        <family val="2"/>
        <scheme val="minor"/>
      </rPr>
      <t xml:space="preserve">            </t>
    </r>
  </si>
  <si>
    <r>
      <t xml:space="preserve">Review of eCase
</t>
    </r>
    <r>
      <rPr>
        <b/>
        <sz val="16"/>
        <rFont val="Calibri"/>
        <family val="2"/>
        <scheme val="minor"/>
      </rPr>
      <t xml:space="preserve">Feinstein </t>
    </r>
    <r>
      <rPr>
        <sz val="16"/>
        <rFont val="Calibri"/>
        <family val="2"/>
        <scheme val="minor"/>
      </rPr>
      <t xml:space="preserve">                                 </t>
    </r>
  </si>
  <si>
    <r>
      <t xml:space="preserve">Review of eCases
</t>
    </r>
    <r>
      <rPr>
        <b/>
        <sz val="16"/>
        <rFont val="Calibri"/>
        <family val="2"/>
        <scheme val="minor"/>
      </rPr>
      <t>Richards</t>
    </r>
  </si>
  <si>
    <r>
      <t xml:space="preserve">Subsequent Development
</t>
    </r>
    <r>
      <rPr>
        <b/>
        <sz val="16"/>
        <rFont val="Calibri"/>
        <family val="2"/>
        <scheme val="minor"/>
      </rPr>
      <t xml:space="preserve">4193310 </t>
    </r>
    <r>
      <rPr>
        <sz val="16"/>
        <rFont val="Calibri"/>
        <family val="2"/>
        <scheme val="minor"/>
      </rPr>
      <t xml:space="preserve">
</t>
    </r>
  </si>
  <si>
    <r>
      <t xml:space="preserve"> Demo of Sub Dev eCase 
</t>
    </r>
    <r>
      <rPr>
        <b/>
        <sz val="16"/>
        <rFont val="Calibri"/>
        <family val="2"/>
        <scheme val="minor"/>
      </rPr>
      <t xml:space="preserve">Martinez </t>
    </r>
  </si>
  <si>
    <t xml:space="preserve"> Practical Exercise/
Assessment</t>
  </si>
  <si>
    <t xml:space="preserve">Instructor-Led Demo </t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</si>
  <si>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              </t>
    </r>
  </si>
  <si>
    <r>
      <t xml:space="preserve">Demo of CEST
</t>
    </r>
    <r>
      <rPr>
        <b/>
        <sz val="16"/>
        <rFont val="Calibri"/>
        <family val="2"/>
        <scheme val="minor"/>
      </rPr>
      <t xml:space="preserve">Martinez </t>
    </r>
    <r>
      <rPr>
        <sz val="16"/>
        <rFont val="Calibri"/>
        <family val="2"/>
        <scheme val="minor"/>
      </rPr>
      <t xml:space="preserve">  </t>
    </r>
  </si>
  <si>
    <r>
      <t xml:space="preserve">Bookmarking STRs - </t>
    </r>
    <r>
      <rPr>
        <b/>
        <sz val="16"/>
        <rFont val="Calibri"/>
        <family val="2"/>
        <scheme val="minor"/>
      </rPr>
      <t>4561765</t>
    </r>
  </si>
  <si>
    <r>
      <t xml:space="preserve">Examinations and Medical Opinions
</t>
    </r>
    <r>
      <rPr>
        <b/>
        <sz val="16"/>
        <rFont val="Calibri"/>
        <family val="2"/>
        <scheme val="minor"/>
      </rPr>
      <t xml:space="preserve">4557891 </t>
    </r>
  </si>
  <si>
    <r>
      <t xml:space="preserve">Examinations and Medical Opinions continued
</t>
    </r>
    <r>
      <rPr>
        <b/>
        <sz val="16"/>
        <rFont val="Calibri"/>
        <family val="2"/>
        <scheme val="minor"/>
      </rPr>
      <t xml:space="preserve">4557891 </t>
    </r>
  </si>
  <si>
    <r>
      <t xml:space="preserve">Increase/Secondary Examination Requests in EMS - </t>
    </r>
    <r>
      <rPr>
        <b/>
        <sz val="16"/>
        <rFont val="Calibri"/>
        <family val="2"/>
        <scheme val="minor"/>
      </rPr>
      <t>4560224</t>
    </r>
  </si>
  <si>
    <r>
      <t xml:space="preserve">VA Examinations - Medical Opinions - Demo eCase - </t>
    </r>
    <r>
      <rPr>
        <b/>
        <sz val="16"/>
        <rFont val="Calibri"/>
        <family val="2"/>
        <scheme val="minor"/>
      </rPr>
      <t xml:space="preserve">Martinez </t>
    </r>
  </si>
  <si>
    <r>
      <t xml:space="preserve"> Dependency Development for Pre-D -</t>
    </r>
    <r>
      <rPr>
        <b/>
        <sz val="16"/>
        <rFont val="Calibri"/>
        <family val="2"/>
        <scheme val="minor"/>
      </rPr>
      <t xml:space="preserve"> TBD</t>
    </r>
  </si>
  <si>
    <r>
      <t xml:space="preserve">Review of eCases
</t>
    </r>
    <r>
      <rPr>
        <b/>
        <sz val="16"/>
        <color theme="1"/>
        <rFont val="Calibri"/>
        <family val="2"/>
        <scheme val="minor"/>
      </rPr>
      <t xml:space="preserve">Barrett </t>
    </r>
  </si>
  <si>
    <r>
      <t xml:space="preserve">Practical Application of PTSD eCases - </t>
    </r>
    <r>
      <rPr>
        <b/>
        <sz val="16"/>
        <rFont val="Calibri"/>
        <family val="2"/>
        <scheme val="minor"/>
      </rPr>
      <t>Barrett</t>
    </r>
  </si>
  <si>
    <r>
      <t>Practical Application of Sub Dev eCases -</t>
    </r>
    <r>
      <rPr>
        <b/>
        <sz val="16"/>
        <rFont val="Calibri"/>
        <family val="2"/>
        <scheme val="minor"/>
      </rPr>
      <t xml:space="preserve"> Collins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</si>
  <si>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eCase 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</si>
  <si>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eCase Assessment</t>
    </r>
  </si>
  <si>
    <t xml:space="preserve">Monday </t>
  </si>
  <si>
    <t>Daily Survey</t>
  </si>
  <si>
    <r>
      <t xml:space="preserve">Review of eCases
</t>
    </r>
    <r>
      <rPr>
        <b/>
        <sz val="16"/>
        <rFont val="Calibri"/>
        <family val="2"/>
        <scheme val="minor"/>
      </rPr>
      <t>Baxter</t>
    </r>
  </si>
  <si>
    <t>Initial Claims – 
Non-Original
4519677</t>
  </si>
  <si>
    <r>
      <t xml:space="preserve">Initial Claims – 
Non-Original (cont.)
</t>
    </r>
    <r>
      <rPr>
        <b/>
        <sz val="16"/>
        <color theme="1"/>
        <rFont val="Calibri"/>
        <family val="2"/>
        <scheme val="minor"/>
      </rPr>
      <t>4519677</t>
    </r>
  </si>
  <si>
    <r>
      <t xml:space="preserve">Demo of Non-Original eCase </t>
    </r>
    <r>
      <rPr>
        <b/>
        <sz val="16"/>
        <rFont val="Calibri"/>
        <family val="2"/>
        <scheme val="minor"/>
      </rPr>
      <t xml:space="preserve">Martinez </t>
    </r>
  </si>
  <si>
    <r>
      <t xml:space="preserve">Practical Application - </t>
    </r>
    <r>
      <rPr>
        <b/>
        <sz val="16"/>
        <rFont val="Calibri"/>
        <family val="2"/>
        <scheme val="minor"/>
      </rPr>
      <t>Collins</t>
    </r>
  </si>
  <si>
    <r>
      <t xml:space="preserve">Review of eCases
</t>
    </r>
    <r>
      <rPr>
        <b/>
        <sz val="16"/>
        <rFont val="Calibri"/>
        <family val="2"/>
        <scheme val="minor"/>
      </rPr>
      <t xml:space="preserve">Collins </t>
    </r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</si>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</sst>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14" fontId="2" fillId="3" borderId="17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2" fillId="13" borderId="21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1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164" fontId="2" fillId="14" borderId="28" xfId="0" applyNumberFormat="1" applyFont="1" applyFill="1" applyBorder="1" applyAlignment="1">
      <alignment horizontal="center" vertical="top"/>
    </xf>
    <xf numFmtId="0" fontId="4" fillId="12" borderId="22" xfId="0" applyFont="1" applyFill="1" applyBorder="1" applyAlignment="1">
      <alignment horizontal="center" vertical="center" wrapText="1"/>
    </xf>
    <xf numFmtId="0" fontId="6" fillId="16" borderId="22" xfId="0" applyFont="1" applyFill="1" applyBorder="1" applyAlignment="1">
      <alignment horizontal="center" vertical="center" wrapText="1"/>
    </xf>
    <xf numFmtId="0" fontId="6" fillId="17" borderId="2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7" borderId="5" xfId="0" applyFont="1" applyFill="1" applyBorder="1" applyAlignment="1">
      <alignment horizontal="center" vertical="center" wrapText="1"/>
    </xf>
    <xf numFmtId="0" fontId="5" fillId="17" borderId="6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9" fillId="15" borderId="5" xfId="0" applyFont="1" applyFill="1" applyBorder="1" applyAlignment="1">
      <alignment horizontal="center" vertical="center" textRotation="255"/>
    </xf>
    <xf numFmtId="0" fontId="9" fillId="15" borderId="6" xfId="0" applyFont="1" applyFill="1" applyBorder="1" applyAlignment="1">
      <alignment horizontal="center" vertical="center" textRotation="255"/>
    </xf>
    <xf numFmtId="0" fontId="4" fillId="6" borderId="1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5" fillId="17" borderId="4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5" fillId="11" borderId="18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10" borderId="2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50" zoomScaleNormal="50" workbookViewId="0">
      <selection activeCell="G40" sqref="G40"/>
    </sheetView>
  </sheetViews>
  <sheetFormatPr defaultColWidth="50.7265625" defaultRowHeight="21" x14ac:dyDescent="0.5"/>
  <cols>
    <col min="1" max="2" width="27.81640625" style="3" customWidth="1"/>
    <col min="3" max="3" width="40.7265625" style="3" customWidth="1"/>
    <col min="4" max="4" width="34.1796875" style="3" customWidth="1"/>
    <col min="5" max="5" width="38.453125" style="3" customWidth="1"/>
    <col min="6" max="6" width="37.54296875" style="3" customWidth="1"/>
    <col min="7" max="7" width="39.1796875" style="3" customWidth="1"/>
    <col min="8" max="16384" width="50.7265625" style="3"/>
  </cols>
  <sheetData>
    <row r="1" spans="1:7" ht="21" customHeight="1" x14ac:dyDescent="0.5">
      <c r="A1" s="58" t="s">
        <v>92</v>
      </c>
      <c r="B1" s="35" t="s">
        <v>97</v>
      </c>
      <c r="C1" s="1" t="s">
        <v>27</v>
      </c>
      <c r="D1" s="2" t="s">
        <v>28</v>
      </c>
      <c r="E1" s="2" t="s">
        <v>29</v>
      </c>
      <c r="F1" s="2" t="s">
        <v>30</v>
      </c>
      <c r="G1" s="2" t="s">
        <v>31</v>
      </c>
    </row>
    <row r="2" spans="1:7" x14ac:dyDescent="0.5">
      <c r="A2" s="59"/>
      <c r="B2" s="35"/>
      <c r="C2" s="4">
        <v>44438</v>
      </c>
      <c r="D2" s="4">
        <f>C2+1</f>
        <v>44439</v>
      </c>
      <c r="E2" s="4">
        <f t="shared" ref="E2:G2" si="0">D2+1</f>
        <v>44440</v>
      </c>
      <c r="F2" s="4">
        <f t="shared" si="0"/>
        <v>44441</v>
      </c>
      <c r="G2" s="4">
        <f t="shared" si="0"/>
        <v>44442</v>
      </c>
    </row>
    <row r="3" spans="1:7" x14ac:dyDescent="0.5">
      <c r="A3" s="28">
        <v>0.375</v>
      </c>
      <c r="B3" s="29">
        <v>0.29166666666666669</v>
      </c>
      <c r="C3" s="62" t="s">
        <v>99</v>
      </c>
      <c r="D3" s="5" t="s">
        <v>0</v>
      </c>
      <c r="E3" s="27" t="s">
        <v>0</v>
      </c>
      <c r="F3" s="5" t="s">
        <v>0</v>
      </c>
      <c r="G3" s="5" t="s">
        <v>0</v>
      </c>
    </row>
    <row r="4" spans="1:7" x14ac:dyDescent="0.5">
      <c r="A4" s="28">
        <v>0.38541666666666669</v>
      </c>
      <c r="B4" s="29">
        <v>0.30208333333333331</v>
      </c>
      <c r="C4" s="63"/>
      <c r="D4" s="41" t="s">
        <v>100</v>
      </c>
      <c r="E4" s="39" t="s">
        <v>91</v>
      </c>
      <c r="F4" s="41" t="s">
        <v>137</v>
      </c>
      <c r="G4" s="41" t="s">
        <v>103</v>
      </c>
    </row>
    <row r="5" spans="1:7" x14ac:dyDescent="0.5">
      <c r="A5" s="28">
        <v>0.39583333333333331</v>
      </c>
      <c r="B5" s="29">
        <v>0.3125</v>
      </c>
      <c r="C5" s="63"/>
      <c r="D5" s="42"/>
      <c r="E5" s="40"/>
      <c r="F5" s="42"/>
      <c r="G5" s="42"/>
    </row>
    <row r="6" spans="1:7" x14ac:dyDescent="0.5">
      <c r="A6" s="28">
        <v>0.40625</v>
      </c>
      <c r="B6" s="29">
        <v>0.32291666666666702</v>
      </c>
      <c r="C6" s="63"/>
      <c r="D6" s="42"/>
      <c r="E6" s="40"/>
      <c r="F6" s="42"/>
      <c r="G6" s="42"/>
    </row>
    <row r="7" spans="1:7" x14ac:dyDescent="0.5">
      <c r="A7" s="28">
        <v>0.41666666666666669</v>
      </c>
      <c r="B7" s="29">
        <v>0.33333333333333298</v>
      </c>
      <c r="C7" s="63"/>
      <c r="D7" s="42"/>
      <c r="E7" s="40"/>
      <c r="F7" s="42"/>
      <c r="G7" s="42"/>
    </row>
    <row r="8" spans="1:7" x14ac:dyDescent="0.5">
      <c r="A8" s="28">
        <v>0.42708333333333331</v>
      </c>
      <c r="B8" s="29">
        <v>0.34375</v>
      </c>
      <c r="C8" s="64"/>
      <c r="D8" s="42"/>
      <c r="E8" s="40"/>
      <c r="F8" s="42"/>
      <c r="G8" s="42"/>
    </row>
    <row r="9" spans="1:7" x14ac:dyDescent="0.5">
      <c r="A9" s="28">
        <v>0.4375</v>
      </c>
      <c r="B9" s="29">
        <v>0.35416666666666602</v>
      </c>
      <c r="C9" s="72" t="s">
        <v>87</v>
      </c>
      <c r="D9" s="39" t="s">
        <v>52</v>
      </c>
      <c r="E9" s="40"/>
      <c r="F9" s="42"/>
      <c r="G9" s="42"/>
    </row>
    <row r="10" spans="1:7" x14ac:dyDescent="0.5">
      <c r="A10" s="28">
        <v>0.44791666666666702</v>
      </c>
      <c r="B10" s="29">
        <v>0.36458333333333298</v>
      </c>
      <c r="C10" s="73"/>
      <c r="D10" s="40"/>
      <c r="E10" s="40"/>
      <c r="F10" s="42"/>
      <c r="G10" s="42"/>
    </row>
    <row r="11" spans="1:7" x14ac:dyDescent="0.5">
      <c r="A11" s="28">
        <v>0.45833333333333298</v>
      </c>
      <c r="B11" s="29">
        <v>0.375</v>
      </c>
      <c r="C11" s="65" t="s">
        <v>53</v>
      </c>
      <c r="D11" s="40"/>
      <c r="E11" s="40"/>
      <c r="F11" s="42"/>
      <c r="G11" s="42"/>
    </row>
    <row r="12" spans="1:7" x14ac:dyDescent="0.5">
      <c r="A12" s="28">
        <v>0.46875</v>
      </c>
      <c r="B12" s="29">
        <v>0.38541666666666602</v>
      </c>
      <c r="C12" s="66"/>
      <c r="D12" s="45"/>
      <c r="E12" s="40"/>
      <c r="F12" s="42"/>
      <c r="G12" s="42"/>
    </row>
    <row r="13" spans="1:7" x14ac:dyDescent="0.5">
      <c r="A13" s="28">
        <v>0.47916666666666702</v>
      </c>
      <c r="B13" s="29">
        <v>0.39583333333333298</v>
      </c>
      <c r="C13" s="65" t="s">
        <v>84</v>
      </c>
      <c r="D13" s="39" t="s">
        <v>86</v>
      </c>
      <c r="E13" s="40"/>
      <c r="F13" s="42"/>
      <c r="G13" s="42"/>
    </row>
    <row r="14" spans="1:7" x14ac:dyDescent="0.5">
      <c r="A14" s="28">
        <v>0.48958333333333398</v>
      </c>
      <c r="B14" s="29">
        <v>0.40625</v>
      </c>
      <c r="C14" s="67"/>
      <c r="D14" s="45"/>
      <c r="E14" s="40"/>
      <c r="F14" s="43"/>
      <c r="G14" s="43"/>
    </row>
    <row r="15" spans="1:7" x14ac:dyDescent="0.5">
      <c r="A15" s="28">
        <v>0.5</v>
      </c>
      <c r="B15" s="29">
        <v>0.41666666666666702</v>
      </c>
      <c r="C15" s="68" t="s">
        <v>8</v>
      </c>
      <c r="D15" s="54" t="s">
        <v>8</v>
      </c>
      <c r="E15" s="54" t="s">
        <v>8</v>
      </c>
      <c r="F15" s="52" t="s">
        <v>8</v>
      </c>
      <c r="G15" s="52" t="s">
        <v>8</v>
      </c>
    </row>
    <row r="16" spans="1:7" x14ac:dyDescent="0.5">
      <c r="A16" s="28">
        <v>0.51041666666666696</v>
      </c>
      <c r="B16" s="29">
        <v>0.42708333333333298</v>
      </c>
      <c r="C16" s="69"/>
      <c r="D16" s="55"/>
      <c r="E16" s="55"/>
      <c r="F16" s="52"/>
      <c r="G16" s="52"/>
    </row>
    <row r="17" spans="1:7" x14ac:dyDescent="0.5">
      <c r="A17" s="28">
        <v>0.52083333333333404</v>
      </c>
      <c r="B17" s="29">
        <v>0.4375</v>
      </c>
      <c r="C17" s="69"/>
      <c r="D17" s="55"/>
      <c r="E17" s="55"/>
      <c r="F17" s="52"/>
      <c r="G17" s="52"/>
    </row>
    <row r="18" spans="1:7" x14ac:dyDescent="0.5">
      <c r="A18" s="28">
        <v>0.53125</v>
      </c>
      <c r="B18" s="29">
        <v>0.44791666666666602</v>
      </c>
      <c r="C18" s="70"/>
      <c r="D18" s="56"/>
      <c r="E18" s="71"/>
      <c r="F18" s="52"/>
      <c r="G18" s="52"/>
    </row>
    <row r="19" spans="1:7" ht="21" customHeight="1" x14ac:dyDescent="0.5">
      <c r="A19" s="28">
        <v>0.54166666666666663</v>
      </c>
      <c r="B19" s="29">
        <v>0.45833333333333298</v>
      </c>
      <c r="C19" s="44" t="s">
        <v>93</v>
      </c>
      <c r="D19" s="53" t="s">
        <v>102</v>
      </c>
      <c r="E19" s="60" t="s">
        <v>54</v>
      </c>
      <c r="F19" s="49" t="s">
        <v>138</v>
      </c>
      <c r="G19" s="53" t="s">
        <v>96</v>
      </c>
    </row>
    <row r="20" spans="1:7" x14ac:dyDescent="0.5">
      <c r="A20" s="28">
        <v>0.55208333333333404</v>
      </c>
      <c r="B20" s="29">
        <v>0.46875</v>
      </c>
      <c r="C20" s="44"/>
      <c r="D20" s="53"/>
      <c r="E20" s="61"/>
      <c r="F20" s="50"/>
      <c r="G20" s="53"/>
    </row>
    <row r="21" spans="1:7" x14ac:dyDescent="0.5">
      <c r="A21" s="28">
        <v>0.5625</v>
      </c>
      <c r="B21" s="29">
        <v>0.47916666666666602</v>
      </c>
      <c r="C21" s="44"/>
      <c r="D21" s="53"/>
      <c r="E21" s="61"/>
      <c r="F21" s="51"/>
      <c r="G21" s="53"/>
    </row>
    <row r="22" spans="1:7" ht="21" customHeight="1" x14ac:dyDescent="0.5">
      <c r="A22" s="28">
        <v>0.57291666666666696</v>
      </c>
      <c r="B22" s="29">
        <v>0.48958333333333298</v>
      </c>
      <c r="C22" s="44"/>
      <c r="D22" s="53"/>
      <c r="E22" s="61"/>
      <c r="F22" s="41" t="s">
        <v>104</v>
      </c>
      <c r="G22" s="49" t="s">
        <v>105</v>
      </c>
    </row>
    <row r="23" spans="1:7" x14ac:dyDescent="0.5">
      <c r="A23" s="28">
        <v>0.58333333333333404</v>
      </c>
      <c r="B23" s="29">
        <v>0.5</v>
      </c>
      <c r="C23" s="44"/>
      <c r="D23" s="53"/>
      <c r="E23" s="61"/>
      <c r="F23" s="42"/>
      <c r="G23" s="50"/>
    </row>
    <row r="24" spans="1:7" x14ac:dyDescent="0.5">
      <c r="A24" s="28">
        <v>0.59375</v>
      </c>
      <c r="B24" s="29">
        <v>0.51041666666666596</v>
      </c>
      <c r="C24" s="44"/>
      <c r="D24" s="53"/>
      <c r="E24" s="61"/>
      <c r="F24" s="42"/>
      <c r="G24" s="50"/>
    </row>
    <row r="25" spans="1:7" x14ac:dyDescent="0.5">
      <c r="A25" s="28">
        <v>0.60416666666666696</v>
      </c>
      <c r="B25" s="29">
        <v>0.52083333333333304</v>
      </c>
      <c r="C25" s="53" t="s">
        <v>101</v>
      </c>
      <c r="D25" s="53"/>
      <c r="E25" s="61"/>
      <c r="F25" s="42"/>
      <c r="G25" s="50"/>
    </row>
    <row r="26" spans="1:7" x14ac:dyDescent="0.5">
      <c r="A26" s="28">
        <v>0.61458333333333404</v>
      </c>
      <c r="B26" s="29">
        <v>0.531249999999999</v>
      </c>
      <c r="C26" s="53"/>
      <c r="D26" s="53"/>
      <c r="E26" s="39" t="s">
        <v>129</v>
      </c>
      <c r="F26" s="42"/>
      <c r="G26" s="50"/>
    </row>
    <row r="27" spans="1:7" ht="21" customHeight="1" x14ac:dyDescent="0.5">
      <c r="A27" s="28">
        <v>0.625</v>
      </c>
      <c r="B27" s="29">
        <v>0.54166666666666596</v>
      </c>
      <c r="C27" s="53"/>
      <c r="D27" s="53"/>
      <c r="E27" s="40"/>
      <c r="F27" s="42"/>
      <c r="G27" s="41" t="s">
        <v>106</v>
      </c>
    </row>
    <row r="28" spans="1:7" x14ac:dyDescent="0.5">
      <c r="A28" s="28">
        <v>0.63541666666666796</v>
      </c>
      <c r="B28" s="29">
        <v>0.55208333333333304</v>
      </c>
      <c r="C28" s="53"/>
      <c r="D28" s="44" t="s">
        <v>55</v>
      </c>
      <c r="E28" s="40"/>
      <c r="F28" s="42"/>
      <c r="G28" s="42"/>
    </row>
    <row r="29" spans="1:7" x14ac:dyDescent="0.5">
      <c r="A29" s="28">
        <v>0.64583333333333504</v>
      </c>
      <c r="B29" s="29">
        <v>0.562499999999999</v>
      </c>
      <c r="C29" s="53"/>
      <c r="D29" s="44"/>
      <c r="E29" s="45"/>
      <c r="F29" s="42"/>
      <c r="G29" s="43"/>
    </row>
    <row r="30" spans="1:7" ht="21" customHeight="1" x14ac:dyDescent="0.5">
      <c r="A30" s="28">
        <v>0.656250000000002</v>
      </c>
      <c r="B30" s="29">
        <v>0.57291666666666596</v>
      </c>
      <c r="C30" s="89" t="s">
        <v>128</v>
      </c>
      <c r="D30" s="39" t="s">
        <v>56</v>
      </c>
      <c r="E30" s="46" t="s">
        <v>57</v>
      </c>
      <c r="F30" s="42"/>
      <c r="G30" s="44" t="s">
        <v>89</v>
      </c>
    </row>
    <row r="31" spans="1:7" ht="21" customHeight="1" x14ac:dyDescent="0.5">
      <c r="A31" s="28">
        <v>0.66666666666666896</v>
      </c>
      <c r="B31" s="29">
        <v>0.58333333333333304</v>
      </c>
      <c r="C31" s="90"/>
      <c r="D31" s="45"/>
      <c r="E31" s="47"/>
      <c r="F31" s="42"/>
      <c r="G31" s="44"/>
    </row>
    <row r="32" spans="1:7" x14ac:dyDescent="0.5">
      <c r="A32" s="28">
        <v>0.67708333333333603</v>
      </c>
      <c r="B32" s="29">
        <v>0.593749999999999</v>
      </c>
      <c r="C32" s="90"/>
      <c r="D32" s="36" t="s">
        <v>46</v>
      </c>
      <c r="E32" s="47"/>
      <c r="F32" s="39" t="s">
        <v>88</v>
      </c>
      <c r="G32" s="36" t="s">
        <v>46</v>
      </c>
    </row>
    <row r="33" spans="1:8" x14ac:dyDescent="0.5">
      <c r="A33" s="28">
        <v>0.687500000000004</v>
      </c>
      <c r="B33" s="29">
        <v>0.60416666666666596</v>
      </c>
      <c r="C33" s="90"/>
      <c r="D33" s="37"/>
      <c r="E33" s="39" t="s">
        <v>58</v>
      </c>
      <c r="F33" s="40"/>
      <c r="G33" s="37"/>
    </row>
    <row r="34" spans="1:8" x14ac:dyDescent="0.5">
      <c r="A34" s="28">
        <v>0.69791666666667196</v>
      </c>
      <c r="B34" s="29">
        <v>0.61458333333333304</v>
      </c>
      <c r="C34" s="90"/>
      <c r="D34" s="37"/>
      <c r="E34" s="40"/>
      <c r="F34" s="48" t="s">
        <v>85</v>
      </c>
      <c r="G34" s="37"/>
    </row>
    <row r="35" spans="1:8" x14ac:dyDescent="0.5">
      <c r="A35" s="28">
        <v>0.70833333333334003</v>
      </c>
      <c r="B35" s="29">
        <v>0.624999999999999</v>
      </c>
      <c r="C35" s="91"/>
      <c r="D35" s="37"/>
      <c r="E35" s="45"/>
      <c r="F35" s="48"/>
      <c r="G35" s="38"/>
    </row>
    <row r="36" spans="1:8" x14ac:dyDescent="0.5">
      <c r="A36" s="28">
        <v>0.71875000000000799</v>
      </c>
      <c r="B36" s="29">
        <v>0.63541666666666596</v>
      </c>
      <c r="C36" s="6" t="s">
        <v>151</v>
      </c>
      <c r="D36" s="6" t="s">
        <v>151</v>
      </c>
      <c r="E36" s="6" t="s">
        <v>151</v>
      </c>
      <c r="F36" s="6" t="s">
        <v>151</v>
      </c>
      <c r="G36" s="6" t="s">
        <v>151</v>
      </c>
    </row>
    <row r="37" spans="1:8" ht="21.5" thickBot="1" x14ac:dyDescent="0.55000000000000004"/>
    <row r="38" spans="1:8" s="7" customFormat="1" ht="42.5" thickBot="1" x14ac:dyDescent="0.55000000000000004">
      <c r="B38" s="8" t="s">
        <v>45</v>
      </c>
      <c r="C38" s="9" t="s">
        <v>23</v>
      </c>
      <c r="D38" s="10" t="s">
        <v>135</v>
      </c>
      <c r="E38" s="11" t="s">
        <v>47</v>
      </c>
      <c r="F38" s="32" t="s">
        <v>48</v>
      </c>
      <c r="G38" s="34" t="s">
        <v>136</v>
      </c>
    </row>
    <row r="40" spans="1:8" x14ac:dyDescent="0.5">
      <c r="D40" s="3">
        <v>5</v>
      </c>
      <c r="G40" s="3">
        <v>5</v>
      </c>
      <c r="H40" s="3">
        <f>SUM(D40:G40)</f>
        <v>10</v>
      </c>
    </row>
  </sheetData>
  <mergeCells count="37">
    <mergeCell ref="F22:F31"/>
    <mergeCell ref="G32:G35"/>
    <mergeCell ref="C30:C35"/>
    <mergeCell ref="D32:D35"/>
    <mergeCell ref="E19:E25"/>
    <mergeCell ref="E26:E29"/>
    <mergeCell ref="E30:E32"/>
    <mergeCell ref="E33:E35"/>
    <mergeCell ref="C25:C29"/>
    <mergeCell ref="A1:A2"/>
    <mergeCell ref="E4:E14"/>
    <mergeCell ref="D19:D27"/>
    <mergeCell ref="C19:C24"/>
    <mergeCell ref="C3:C8"/>
    <mergeCell ref="D4:D8"/>
    <mergeCell ref="C11:C12"/>
    <mergeCell ref="C13:C14"/>
    <mergeCell ref="C15:C18"/>
    <mergeCell ref="E15:E18"/>
    <mergeCell ref="D13:D14"/>
    <mergeCell ref="C9:C10"/>
    <mergeCell ref="D9:D12"/>
    <mergeCell ref="G19:G21"/>
    <mergeCell ref="D15:D18"/>
    <mergeCell ref="G22:G26"/>
    <mergeCell ref="F4:F14"/>
    <mergeCell ref="F15:F18"/>
    <mergeCell ref="B1:B2"/>
    <mergeCell ref="F32:F33"/>
    <mergeCell ref="D28:D29"/>
    <mergeCell ref="D30:D31"/>
    <mergeCell ref="G27:G29"/>
    <mergeCell ref="G30:G31"/>
    <mergeCell ref="F34:F35"/>
    <mergeCell ref="F19:F21"/>
    <mergeCell ref="G15:G18"/>
    <mergeCell ref="G4:G14"/>
  </mergeCells>
  <phoneticPr fontId="1" type="noConversion"/>
  <pageMargins left="0.25" right="0.25" top="0.75" bottom="0.75" header="0.3" footer="0.3"/>
  <pageSetup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I50"/>
  <sheetViews>
    <sheetView zoomScale="50" zoomScaleNormal="50" zoomScaleSheetLayoutView="80" workbookViewId="0">
      <selection activeCell="J27" sqref="J27"/>
    </sheetView>
  </sheetViews>
  <sheetFormatPr defaultColWidth="35.7265625" defaultRowHeight="21" x14ac:dyDescent="0.5"/>
  <cols>
    <col min="1" max="1" width="20.81640625" style="20" customWidth="1"/>
    <col min="2" max="2" width="27.81640625" style="3" customWidth="1"/>
    <col min="3" max="4" width="38.81640625" style="20" customWidth="1"/>
    <col min="5" max="5" width="31.81640625" style="20" customWidth="1"/>
    <col min="6" max="6" width="36.453125" style="7" customWidth="1"/>
    <col min="7" max="7" width="38.81640625" style="7" customWidth="1"/>
    <col min="8" max="8" width="28.54296875" style="7" customWidth="1"/>
    <col min="9" max="9" width="34.54296875" style="7" customWidth="1"/>
    <col min="10" max="16384" width="35.7265625" style="7"/>
  </cols>
  <sheetData>
    <row r="1" spans="1:9" ht="21" customHeight="1" x14ac:dyDescent="0.5">
      <c r="A1" s="58" t="s">
        <v>92</v>
      </c>
      <c r="B1" s="35" t="s">
        <v>97</v>
      </c>
      <c r="C1" s="13" t="s">
        <v>27</v>
      </c>
      <c r="D1" s="14" t="s">
        <v>32</v>
      </c>
      <c r="E1" s="14" t="s">
        <v>29</v>
      </c>
      <c r="F1" s="14" t="s">
        <v>33</v>
      </c>
      <c r="G1" s="14" t="s">
        <v>98</v>
      </c>
    </row>
    <row r="2" spans="1:9" x14ac:dyDescent="0.5">
      <c r="A2" s="58"/>
      <c r="B2" s="35"/>
      <c r="C2" s="15">
        <v>44445</v>
      </c>
      <c r="D2" s="15">
        <f>C2+1</f>
        <v>44446</v>
      </c>
      <c r="E2" s="15">
        <f t="shared" ref="E2:G2" si="0">D2+1</f>
        <v>44447</v>
      </c>
      <c r="F2" s="15">
        <f t="shared" si="0"/>
        <v>44448</v>
      </c>
      <c r="G2" s="15">
        <f t="shared" si="0"/>
        <v>44449</v>
      </c>
    </row>
    <row r="3" spans="1:9" x14ac:dyDescent="0.5">
      <c r="A3" s="16" t="s">
        <v>40</v>
      </c>
      <c r="B3" s="29">
        <v>0.29166666666666669</v>
      </c>
      <c r="C3" s="27" t="s">
        <v>0</v>
      </c>
      <c r="D3" s="5" t="s">
        <v>0</v>
      </c>
      <c r="E3" s="17" t="s">
        <v>0</v>
      </c>
      <c r="F3" s="17" t="s">
        <v>0</v>
      </c>
      <c r="G3" s="17" t="s">
        <v>0</v>
      </c>
    </row>
    <row r="4" spans="1:9" ht="21" customHeight="1" x14ac:dyDescent="0.5">
      <c r="A4" s="16" t="s">
        <v>24</v>
      </c>
      <c r="B4" s="31">
        <v>0.30208333333333331</v>
      </c>
      <c r="C4" s="77" t="s">
        <v>107</v>
      </c>
      <c r="D4" s="62" t="s">
        <v>108</v>
      </c>
      <c r="E4" s="57" t="s">
        <v>59</v>
      </c>
      <c r="F4" s="39" t="s">
        <v>130</v>
      </c>
      <c r="G4" s="49" t="s">
        <v>143</v>
      </c>
    </row>
    <row r="5" spans="1:9" x14ac:dyDescent="0.5">
      <c r="A5" s="18" t="s">
        <v>25</v>
      </c>
      <c r="B5" s="31">
        <v>0.3125</v>
      </c>
      <c r="C5" s="78"/>
      <c r="D5" s="63"/>
      <c r="E5" s="57"/>
      <c r="F5" s="40"/>
      <c r="G5" s="50"/>
    </row>
    <row r="6" spans="1:9" ht="21" customHeight="1" x14ac:dyDescent="0.5">
      <c r="A6" s="16" t="s">
        <v>26</v>
      </c>
      <c r="B6" s="31">
        <v>0.32291666666666702</v>
      </c>
      <c r="C6" s="78"/>
      <c r="D6" s="63"/>
      <c r="E6" s="57"/>
      <c r="F6" s="40"/>
      <c r="G6" s="50"/>
    </row>
    <row r="7" spans="1:9" x14ac:dyDescent="0.5">
      <c r="A7" s="19" t="s">
        <v>1</v>
      </c>
      <c r="B7" s="31">
        <v>0.33333333333333298</v>
      </c>
      <c r="C7" s="78"/>
      <c r="D7" s="63"/>
      <c r="E7" s="57"/>
      <c r="F7" s="40"/>
      <c r="G7" s="50"/>
    </row>
    <row r="8" spans="1:9" x14ac:dyDescent="0.5">
      <c r="A8" s="18" t="s">
        <v>2</v>
      </c>
      <c r="B8" s="31">
        <v>0.34375</v>
      </c>
      <c r="C8" s="78"/>
      <c r="D8" s="63"/>
      <c r="E8" s="57"/>
      <c r="F8" s="40"/>
      <c r="G8" s="50"/>
    </row>
    <row r="9" spans="1:9" ht="21" customHeight="1" x14ac:dyDescent="0.5">
      <c r="A9" s="18" t="s">
        <v>3</v>
      </c>
      <c r="B9" s="31">
        <v>0.35416666666666602</v>
      </c>
      <c r="C9" s="78"/>
      <c r="D9" s="82" t="s">
        <v>60</v>
      </c>
      <c r="E9" s="57"/>
      <c r="F9" s="40"/>
      <c r="G9" s="82" t="s">
        <v>65</v>
      </c>
    </row>
    <row r="10" spans="1:9" ht="21" customHeight="1" x14ac:dyDescent="0.5">
      <c r="A10" s="16" t="s">
        <v>4</v>
      </c>
      <c r="B10" s="31">
        <v>0.36458333333333298</v>
      </c>
      <c r="C10" s="78"/>
      <c r="D10" s="83"/>
      <c r="E10" s="57" t="s">
        <v>62</v>
      </c>
      <c r="F10" s="60" t="s">
        <v>139</v>
      </c>
      <c r="G10" s="83"/>
    </row>
    <row r="11" spans="1:9" ht="21" customHeight="1" x14ac:dyDescent="0.5">
      <c r="A11" s="18" t="s">
        <v>5</v>
      </c>
      <c r="B11" s="31">
        <v>0.375</v>
      </c>
      <c r="C11" s="78"/>
      <c r="D11" s="83"/>
      <c r="E11" s="57"/>
      <c r="F11" s="88"/>
      <c r="G11" s="83"/>
    </row>
    <row r="12" spans="1:9" ht="21" customHeight="1" x14ac:dyDescent="0.5">
      <c r="A12" s="16" t="s">
        <v>6</v>
      </c>
      <c r="B12" s="31">
        <v>0.38541666666666602</v>
      </c>
      <c r="C12" s="78"/>
      <c r="D12" s="83"/>
      <c r="E12" s="57"/>
      <c r="F12" s="62" t="s">
        <v>140</v>
      </c>
      <c r="G12" s="83"/>
    </row>
    <row r="13" spans="1:9" ht="21" customHeight="1" x14ac:dyDescent="0.5">
      <c r="A13" s="18" t="s">
        <v>7</v>
      </c>
      <c r="B13" s="31">
        <v>0.39583333333333298</v>
      </c>
      <c r="C13" s="78"/>
      <c r="D13" s="83"/>
      <c r="E13" s="41" t="s">
        <v>94</v>
      </c>
      <c r="F13" s="63"/>
      <c r="G13" s="83"/>
    </row>
    <row r="14" spans="1:9" x14ac:dyDescent="0.5">
      <c r="A14" s="16" t="s">
        <v>39</v>
      </c>
      <c r="B14" s="31">
        <v>0.40625</v>
      </c>
      <c r="C14" s="78"/>
      <c r="D14" s="84"/>
      <c r="E14" s="43"/>
      <c r="F14" s="64"/>
      <c r="G14" s="84"/>
    </row>
    <row r="15" spans="1:9" x14ac:dyDescent="0.5">
      <c r="A15" s="18" t="s">
        <v>9</v>
      </c>
      <c r="B15" s="31">
        <v>0.41666666666666702</v>
      </c>
      <c r="C15" s="78"/>
      <c r="D15" s="79" t="s">
        <v>8</v>
      </c>
      <c r="E15" s="54" t="s">
        <v>8</v>
      </c>
      <c r="F15" s="54" t="s">
        <v>8</v>
      </c>
      <c r="G15" s="54" t="s">
        <v>8</v>
      </c>
      <c r="I15" s="30"/>
    </row>
    <row r="16" spans="1:9" x14ac:dyDescent="0.5">
      <c r="A16" s="16" t="s">
        <v>10</v>
      </c>
      <c r="B16" s="31">
        <v>0.42708333333333298</v>
      </c>
      <c r="C16" s="78"/>
      <c r="D16" s="80"/>
      <c r="E16" s="55"/>
      <c r="F16" s="55"/>
      <c r="G16" s="55"/>
    </row>
    <row r="17" spans="1:7" x14ac:dyDescent="0.5">
      <c r="A17" s="18" t="s">
        <v>11</v>
      </c>
      <c r="B17" s="31">
        <v>0.4375</v>
      </c>
      <c r="C17" s="78"/>
      <c r="D17" s="80"/>
      <c r="E17" s="55"/>
      <c r="F17" s="55"/>
      <c r="G17" s="55"/>
    </row>
    <row r="18" spans="1:7" x14ac:dyDescent="0.5">
      <c r="A18" s="16" t="s">
        <v>12</v>
      </c>
      <c r="B18" s="31">
        <v>0.44791666666666602</v>
      </c>
      <c r="C18" s="78"/>
      <c r="D18" s="81"/>
      <c r="E18" s="71"/>
      <c r="F18" s="71"/>
      <c r="G18" s="71"/>
    </row>
    <row r="19" spans="1:7" ht="21" customHeight="1" x14ac:dyDescent="0.5">
      <c r="A19" s="18" t="s">
        <v>13</v>
      </c>
      <c r="B19" s="31">
        <v>0.45833333333333298</v>
      </c>
      <c r="C19" s="78"/>
      <c r="D19" s="82" t="s">
        <v>64</v>
      </c>
      <c r="E19" s="41" t="s">
        <v>110</v>
      </c>
      <c r="F19" s="62" t="s">
        <v>141</v>
      </c>
      <c r="G19" s="57" t="s">
        <v>66</v>
      </c>
    </row>
    <row r="20" spans="1:7" ht="21" customHeight="1" x14ac:dyDescent="0.5">
      <c r="A20" s="16" t="s">
        <v>14</v>
      </c>
      <c r="B20" s="31">
        <v>0.46875</v>
      </c>
      <c r="C20" s="78"/>
      <c r="D20" s="83"/>
      <c r="E20" s="42"/>
      <c r="F20" s="63"/>
      <c r="G20" s="57"/>
    </row>
    <row r="21" spans="1:7" x14ac:dyDescent="0.5">
      <c r="A21" s="18" t="s">
        <v>15</v>
      </c>
      <c r="B21" s="31">
        <v>0.47916666666666602</v>
      </c>
      <c r="C21" s="78"/>
      <c r="D21" s="84"/>
      <c r="E21" s="42"/>
      <c r="F21" s="63"/>
      <c r="G21" s="57"/>
    </row>
    <row r="22" spans="1:7" x14ac:dyDescent="0.5">
      <c r="A22" s="16" t="s">
        <v>16</v>
      </c>
      <c r="B22" s="31">
        <v>0.48958333333333298</v>
      </c>
      <c r="C22" s="78"/>
      <c r="D22" s="62" t="s">
        <v>109</v>
      </c>
      <c r="E22" s="42"/>
      <c r="F22" s="63"/>
      <c r="G22" s="41" t="s">
        <v>126</v>
      </c>
    </row>
    <row r="23" spans="1:7" x14ac:dyDescent="0.5">
      <c r="A23" s="18" t="s">
        <v>17</v>
      </c>
      <c r="B23" s="31">
        <v>0.5</v>
      </c>
      <c r="C23" s="78"/>
      <c r="D23" s="63"/>
      <c r="E23" s="42"/>
      <c r="F23" s="63"/>
      <c r="G23" s="42"/>
    </row>
    <row r="24" spans="1:7" x14ac:dyDescent="0.5">
      <c r="A24" s="18" t="s">
        <v>18</v>
      </c>
      <c r="B24" s="31">
        <v>0.51041666666666596</v>
      </c>
      <c r="C24" s="78"/>
      <c r="D24" s="63"/>
      <c r="E24" s="42"/>
      <c r="F24" s="63"/>
      <c r="G24" s="42"/>
    </row>
    <row r="25" spans="1:7" ht="21" customHeight="1" x14ac:dyDescent="0.5">
      <c r="A25" s="18" t="s">
        <v>19</v>
      </c>
      <c r="B25" s="31">
        <v>0.52083333333333304</v>
      </c>
      <c r="C25" s="78"/>
      <c r="D25" s="63"/>
      <c r="E25" s="39" t="s">
        <v>90</v>
      </c>
      <c r="F25" s="63"/>
      <c r="G25" s="42"/>
    </row>
    <row r="26" spans="1:7" ht="21" customHeight="1" x14ac:dyDescent="0.5">
      <c r="A26" s="18" t="s">
        <v>20</v>
      </c>
      <c r="B26" s="31">
        <v>0.531249999999999</v>
      </c>
      <c r="C26" s="78"/>
      <c r="D26" s="63"/>
      <c r="E26" s="40"/>
      <c r="F26" s="63"/>
      <c r="G26" s="43"/>
    </row>
    <row r="27" spans="1:7" ht="21" customHeight="1" x14ac:dyDescent="0.5">
      <c r="A27" s="18" t="s">
        <v>21</v>
      </c>
      <c r="B27" s="31">
        <v>0.54166666666666596</v>
      </c>
      <c r="C27" s="78"/>
      <c r="D27" s="63"/>
      <c r="E27" s="40"/>
      <c r="F27" s="49" t="s">
        <v>111</v>
      </c>
      <c r="G27" s="53" t="s">
        <v>125</v>
      </c>
    </row>
    <row r="28" spans="1:7" ht="21" customHeight="1" x14ac:dyDescent="0.5">
      <c r="A28" s="18" t="s">
        <v>22</v>
      </c>
      <c r="B28" s="31">
        <v>0.55208333333333304</v>
      </c>
      <c r="C28" s="78"/>
      <c r="D28" s="63"/>
      <c r="E28" s="40"/>
      <c r="F28" s="50"/>
      <c r="G28" s="53"/>
    </row>
    <row r="29" spans="1:7" ht="21" customHeight="1" x14ac:dyDescent="0.5">
      <c r="A29" s="18" t="s">
        <v>34</v>
      </c>
      <c r="B29" s="31">
        <v>0.562499999999999</v>
      </c>
      <c r="C29" s="78"/>
      <c r="D29" s="63"/>
      <c r="E29" s="45"/>
      <c r="F29" s="50"/>
      <c r="G29" s="53"/>
    </row>
    <row r="30" spans="1:7" ht="21" customHeight="1" x14ac:dyDescent="0.5">
      <c r="A30" s="18" t="s">
        <v>35</v>
      </c>
      <c r="B30" s="31">
        <v>0.57291666666666596</v>
      </c>
      <c r="C30" s="78"/>
      <c r="D30" s="85" t="s">
        <v>67</v>
      </c>
      <c r="E30" s="36" t="s">
        <v>46</v>
      </c>
      <c r="F30" s="50"/>
      <c r="G30" s="36" t="s">
        <v>46</v>
      </c>
    </row>
    <row r="31" spans="1:7" x14ac:dyDescent="0.5">
      <c r="A31" s="18" t="s">
        <v>36</v>
      </c>
      <c r="B31" s="31">
        <v>0.58333333333333304</v>
      </c>
      <c r="C31" s="78"/>
      <c r="D31" s="86"/>
      <c r="E31" s="37"/>
      <c r="F31" s="50"/>
      <c r="G31" s="37"/>
    </row>
    <row r="32" spans="1:7" x14ac:dyDescent="0.5">
      <c r="A32" s="18" t="s">
        <v>37</v>
      </c>
      <c r="B32" s="31">
        <v>0.593749999999999</v>
      </c>
      <c r="C32" s="78"/>
      <c r="D32" s="87"/>
      <c r="E32" s="37"/>
      <c r="F32" s="50"/>
      <c r="G32" s="37"/>
    </row>
    <row r="33" spans="1:8" x14ac:dyDescent="0.5">
      <c r="A33" s="18" t="s">
        <v>41</v>
      </c>
      <c r="B33" s="31">
        <v>0.60416666666666596</v>
      </c>
      <c r="C33" s="78"/>
      <c r="D33" s="74" t="s">
        <v>46</v>
      </c>
      <c r="E33" s="37"/>
      <c r="F33" s="74" t="s">
        <v>46</v>
      </c>
      <c r="G33" s="37"/>
    </row>
    <row r="34" spans="1:8" ht="21" customHeight="1" x14ac:dyDescent="0.5">
      <c r="A34" s="18" t="s">
        <v>42</v>
      </c>
      <c r="B34" s="31">
        <v>0.61458333333333304</v>
      </c>
      <c r="C34" s="78"/>
      <c r="D34" s="75"/>
      <c r="E34" s="37"/>
      <c r="F34" s="75"/>
      <c r="G34" s="37"/>
    </row>
    <row r="35" spans="1:8" ht="21" customHeight="1" x14ac:dyDescent="0.5">
      <c r="A35" s="18" t="s">
        <v>43</v>
      </c>
      <c r="B35" s="31">
        <v>0.624999999999999</v>
      </c>
      <c r="C35" s="78"/>
      <c r="D35" s="76"/>
      <c r="E35" s="38"/>
      <c r="F35" s="76"/>
      <c r="G35" s="38"/>
    </row>
    <row r="36" spans="1:8" x14ac:dyDescent="0.5">
      <c r="A36" s="18" t="s">
        <v>44</v>
      </c>
      <c r="B36" s="29">
        <v>0.63541666666666596</v>
      </c>
      <c r="C36" s="78"/>
      <c r="D36" s="6" t="s">
        <v>151</v>
      </c>
      <c r="E36" s="6" t="s">
        <v>151</v>
      </c>
      <c r="F36" s="6" t="s">
        <v>151</v>
      </c>
      <c r="G36" s="6" t="s">
        <v>151</v>
      </c>
    </row>
    <row r="37" spans="1:8" ht="21.5" thickBot="1" x14ac:dyDescent="0.55000000000000004"/>
    <row r="38" spans="1:8" ht="42.5" thickBot="1" x14ac:dyDescent="0.55000000000000004">
      <c r="B38" s="8" t="s">
        <v>45</v>
      </c>
      <c r="C38" s="9" t="s">
        <v>23</v>
      </c>
      <c r="D38" s="10" t="s">
        <v>135</v>
      </c>
      <c r="E38" s="11" t="s">
        <v>47</v>
      </c>
      <c r="F38" s="32" t="s">
        <v>48</v>
      </c>
      <c r="G38" s="34" t="s">
        <v>136</v>
      </c>
    </row>
    <row r="39" spans="1:8" x14ac:dyDescent="0.5">
      <c r="F39" s="20"/>
      <c r="G39" s="20"/>
    </row>
    <row r="40" spans="1:8" x14ac:dyDescent="0.5">
      <c r="D40" s="20">
        <v>3</v>
      </c>
      <c r="E40" s="20">
        <v>6</v>
      </c>
      <c r="F40" s="20">
        <v>3</v>
      </c>
      <c r="G40" s="20">
        <v>6</v>
      </c>
      <c r="H40" s="7">
        <f>SUM(D40:G40)</f>
        <v>18</v>
      </c>
    </row>
    <row r="41" spans="1:8" ht="21" customHeight="1" x14ac:dyDescent="0.5">
      <c r="D41" s="7"/>
      <c r="E41" s="7"/>
    </row>
    <row r="42" spans="1:8" x14ac:dyDescent="0.5">
      <c r="C42" s="12"/>
      <c r="D42" s="12"/>
      <c r="E42" s="30"/>
      <c r="F42" s="30"/>
      <c r="G42" s="30"/>
    </row>
    <row r="43" spans="1:8" x14ac:dyDescent="0.5">
      <c r="E43" s="7"/>
    </row>
    <row r="44" spans="1:8" ht="21.65" customHeight="1" x14ac:dyDescent="0.5">
      <c r="E44" s="7"/>
    </row>
    <row r="45" spans="1:8" x14ac:dyDescent="0.5">
      <c r="E45" s="7"/>
    </row>
    <row r="46" spans="1:8" x14ac:dyDescent="0.5">
      <c r="E46" s="7"/>
    </row>
    <row r="47" spans="1:8" x14ac:dyDescent="0.5">
      <c r="E47" s="7"/>
    </row>
    <row r="49" spans="5:5" x14ac:dyDescent="0.5">
      <c r="E49" s="7"/>
    </row>
    <row r="50" spans="5:5" x14ac:dyDescent="0.5">
      <c r="E50" s="7"/>
    </row>
  </sheetData>
  <mergeCells count="31">
    <mergeCell ref="C4:C36"/>
    <mergeCell ref="G27:G29"/>
    <mergeCell ref="F12:F14"/>
    <mergeCell ref="F27:F32"/>
    <mergeCell ref="F33:F35"/>
    <mergeCell ref="G22:G26"/>
    <mergeCell ref="G9:G14"/>
    <mergeCell ref="F10:F11"/>
    <mergeCell ref="G30:G35"/>
    <mergeCell ref="E25:E29"/>
    <mergeCell ref="E30:E35"/>
    <mergeCell ref="D4:D8"/>
    <mergeCell ref="D9:D14"/>
    <mergeCell ref="D19:D21"/>
    <mergeCell ref="D22:D29"/>
    <mergeCell ref="D30:D32"/>
    <mergeCell ref="G4:G8"/>
    <mergeCell ref="G19:G21"/>
    <mergeCell ref="D33:D35"/>
    <mergeCell ref="F19:F26"/>
    <mergeCell ref="A1:A2"/>
    <mergeCell ref="B1:B2"/>
    <mergeCell ref="D15:D18"/>
    <mergeCell ref="E15:E18"/>
    <mergeCell ref="E13:E14"/>
    <mergeCell ref="F15:F18"/>
    <mergeCell ref="G15:G18"/>
    <mergeCell ref="F4:F9"/>
    <mergeCell ref="E4:E9"/>
    <mergeCell ref="E10:E12"/>
    <mergeCell ref="E19:E24"/>
  </mergeCells>
  <phoneticPr fontId="1" type="noConversion"/>
  <pageMargins left="0.25" right="0.25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5"/>
  <sheetViews>
    <sheetView zoomScale="50" zoomScaleNormal="50" zoomScaleSheetLayoutView="100" workbookViewId="0">
      <selection activeCell="E47" sqref="E47"/>
    </sheetView>
  </sheetViews>
  <sheetFormatPr defaultColWidth="45.26953125" defaultRowHeight="21" x14ac:dyDescent="0.5"/>
  <cols>
    <col min="1" max="1" width="36.81640625" style="20" customWidth="1"/>
    <col min="2" max="2" width="27.81640625" style="3" customWidth="1"/>
    <col min="3" max="3" width="34.81640625" style="20" customWidth="1"/>
    <col min="4" max="4" width="39.54296875" style="20" customWidth="1"/>
    <col min="5" max="5" width="34.1796875" style="20" customWidth="1"/>
    <col min="6" max="6" width="33.453125" style="20" customWidth="1"/>
    <col min="7" max="7" width="40.453125" style="7" customWidth="1"/>
    <col min="8" max="16384" width="45.26953125" style="20"/>
  </cols>
  <sheetData>
    <row r="1" spans="1:12" x14ac:dyDescent="0.5">
      <c r="A1" s="58" t="s">
        <v>92</v>
      </c>
      <c r="B1" s="35" t="s">
        <v>97</v>
      </c>
      <c r="C1" s="2" t="s">
        <v>150</v>
      </c>
      <c r="D1" s="2" t="s">
        <v>32</v>
      </c>
      <c r="E1" s="2" t="s">
        <v>29</v>
      </c>
      <c r="F1" s="2" t="s">
        <v>33</v>
      </c>
      <c r="G1" s="2" t="s">
        <v>31</v>
      </c>
    </row>
    <row r="2" spans="1:12" x14ac:dyDescent="0.5">
      <c r="A2" s="58"/>
      <c r="B2" s="35"/>
      <c r="C2" s="21">
        <v>44452</v>
      </c>
      <c r="D2" s="21">
        <f>C2+1</f>
        <v>44453</v>
      </c>
      <c r="E2" s="21">
        <f t="shared" ref="E2:G2" si="0">D2+1</f>
        <v>44454</v>
      </c>
      <c r="F2" s="21">
        <f t="shared" si="0"/>
        <v>44455</v>
      </c>
      <c r="G2" s="21">
        <f t="shared" si="0"/>
        <v>44456</v>
      </c>
    </row>
    <row r="3" spans="1:12" s="22" customFormat="1" x14ac:dyDescent="0.5">
      <c r="A3" s="16" t="s">
        <v>40</v>
      </c>
      <c r="B3" s="29">
        <v>0.29166666666666669</v>
      </c>
      <c r="C3" s="5" t="s">
        <v>0</v>
      </c>
      <c r="D3" s="5" t="s">
        <v>0</v>
      </c>
      <c r="E3" s="17" t="s">
        <v>0</v>
      </c>
      <c r="F3" s="17" t="s">
        <v>0</v>
      </c>
      <c r="G3" s="17" t="s">
        <v>0</v>
      </c>
      <c r="H3" s="20"/>
      <c r="I3" s="20"/>
      <c r="J3" s="20"/>
      <c r="K3" s="20"/>
      <c r="L3" s="20"/>
    </row>
    <row r="4" spans="1:12" s="22" customFormat="1" ht="21" customHeight="1" x14ac:dyDescent="0.5">
      <c r="A4" s="16" t="s">
        <v>24</v>
      </c>
      <c r="B4" s="29">
        <v>0.30208333333333331</v>
      </c>
      <c r="C4" s="44" t="s">
        <v>50</v>
      </c>
      <c r="D4" s="62" t="s">
        <v>132</v>
      </c>
      <c r="E4" s="89" t="s">
        <v>156</v>
      </c>
      <c r="F4" s="41" t="s">
        <v>114</v>
      </c>
      <c r="G4" s="41" t="s">
        <v>116</v>
      </c>
      <c r="I4" s="20"/>
      <c r="J4" s="20"/>
      <c r="K4" s="20"/>
      <c r="L4" s="20"/>
    </row>
    <row r="5" spans="1:12" s="22" customFormat="1" x14ac:dyDescent="0.5">
      <c r="A5" s="18" t="s">
        <v>25</v>
      </c>
      <c r="B5" s="29">
        <v>0.3125</v>
      </c>
      <c r="C5" s="44"/>
      <c r="D5" s="63"/>
      <c r="E5" s="90"/>
      <c r="F5" s="42"/>
      <c r="G5" s="42"/>
      <c r="I5" s="20"/>
      <c r="J5" s="20"/>
      <c r="K5" s="20"/>
      <c r="L5" s="20"/>
    </row>
    <row r="6" spans="1:12" ht="21" customHeight="1" x14ac:dyDescent="0.5">
      <c r="A6" s="16" t="s">
        <v>26</v>
      </c>
      <c r="B6" s="29">
        <v>0.32291666666666702</v>
      </c>
      <c r="C6" s="60" t="s">
        <v>142</v>
      </c>
      <c r="D6" s="63"/>
      <c r="E6" s="90"/>
      <c r="F6" s="42"/>
      <c r="G6" s="42"/>
    </row>
    <row r="7" spans="1:12" ht="21" customHeight="1" x14ac:dyDescent="0.5">
      <c r="A7" s="19" t="s">
        <v>1</v>
      </c>
      <c r="B7" s="29">
        <v>0.33333333333333298</v>
      </c>
      <c r="C7" s="61"/>
      <c r="D7" s="63"/>
      <c r="E7" s="90"/>
      <c r="F7" s="42"/>
      <c r="G7" s="42"/>
    </row>
    <row r="8" spans="1:12" ht="21" customHeight="1" x14ac:dyDescent="0.5">
      <c r="A8" s="18" t="s">
        <v>2</v>
      </c>
      <c r="B8" s="29">
        <v>0.34375</v>
      </c>
      <c r="C8" s="88"/>
      <c r="D8" s="63"/>
      <c r="E8" s="90"/>
      <c r="F8" s="42"/>
      <c r="G8" s="42"/>
      <c r="J8" s="98"/>
    </row>
    <row r="9" spans="1:12" ht="21" customHeight="1" x14ac:dyDescent="0.5">
      <c r="A9" s="18" t="s">
        <v>3</v>
      </c>
      <c r="B9" s="29">
        <v>0.35416666666666602</v>
      </c>
      <c r="C9" s="89" t="s">
        <v>61</v>
      </c>
      <c r="D9" s="39" t="s">
        <v>95</v>
      </c>
      <c r="E9" s="101" t="s">
        <v>148</v>
      </c>
      <c r="F9" s="42"/>
      <c r="G9" s="57" t="s">
        <v>68</v>
      </c>
      <c r="J9" s="99"/>
    </row>
    <row r="10" spans="1:12" ht="21" customHeight="1" x14ac:dyDescent="0.5">
      <c r="A10" s="16" t="s">
        <v>4</v>
      </c>
      <c r="B10" s="29">
        <v>0.36458333333333298</v>
      </c>
      <c r="C10" s="90"/>
      <c r="D10" s="40"/>
      <c r="E10" s="102"/>
      <c r="F10" s="42"/>
      <c r="G10" s="57"/>
      <c r="J10" s="99"/>
    </row>
    <row r="11" spans="1:12" ht="21" customHeight="1" x14ac:dyDescent="0.5">
      <c r="A11" s="18" t="s">
        <v>5</v>
      </c>
      <c r="B11" s="29">
        <v>0.375</v>
      </c>
      <c r="C11" s="90"/>
      <c r="D11" s="40"/>
      <c r="E11" s="41" t="s">
        <v>157</v>
      </c>
      <c r="F11" s="42"/>
      <c r="G11" s="57"/>
      <c r="J11" s="99"/>
    </row>
    <row r="12" spans="1:12" x14ac:dyDescent="0.5">
      <c r="A12" s="16" t="s">
        <v>6</v>
      </c>
      <c r="B12" s="29">
        <v>0.38541666666666602</v>
      </c>
      <c r="C12" s="91"/>
      <c r="D12" s="45"/>
      <c r="E12" s="42"/>
      <c r="F12" s="42"/>
      <c r="G12" s="57"/>
      <c r="J12" s="99"/>
    </row>
    <row r="13" spans="1:12" ht="21" customHeight="1" x14ac:dyDescent="0.5">
      <c r="A13" s="18" t="s">
        <v>7</v>
      </c>
      <c r="B13" s="29">
        <v>0.39583333333333298</v>
      </c>
      <c r="C13" s="89" t="s">
        <v>63</v>
      </c>
      <c r="D13" s="103" t="s">
        <v>153</v>
      </c>
      <c r="E13" s="42"/>
      <c r="F13" s="42"/>
      <c r="G13" s="57" t="s">
        <v>69</v>
      </c>
      <c r="J13" s="100"/>
    </row>
    <row r="14" spans="1:12" ht="21" customHeight="1" x14ac:dyDescent="0.5">
      <c r="A14" s="16" t="s">
        <v>39</v>
      </c>
      <c r="B14" s="29">
        <v>0.40625</v>
      </c>
      <c r="C14" s="91"/>
      <c r="D14" s="104"/>
      <c r="E14" s="43"/>
      <c r="F14" s="43"/>
      <c r="G14" s="57"/>
    </row>
    <row r="15" spans="1:12" ht="21" customHeight="1" x14ac:dyDescent="0.5">
      <c r="A15" s="23" t="s">
        <v>9</v>
      </c>
      <c r="B15" s="29">
        <v>0.41666666666666702</v>
      </c>
      <c r="C15" s="54" t="s">
        <v>8</v>
      </c>
      <c r="D15" s="54" t="s">
        <v>8</v>
      </c>
      <c r="E15" s="54" t="s">
        <v>8</v>
      </c>
      <c r="F15" s="54" t="s">
        <v>8</v>
      </c>
      <c r="G15" s="52" t="s">
        <v>8</v>
      </c>
    </row>
    <row r="16" spans="1:12" x14ac:dyDescent="0.5">
      <c r="A16" s="24" t="s">
        <v>10</v>
      </c>
      <c r="B16" s="29">
        <v>0.42708333333333298</v>
      </c>
      <c r="C16" s="55"/>
      <c r="D16" s="55"/>
      <c r="E16" s="55"/>
      <c r="F16" s="55"/>
      <c r="G16" s="52"/>
    </row>
    <row r="17" spans="1:7" x14ac:dyDescent="0.5">
      <c r="A17" s="23" t="s">
        <v>11</v>
      </c>
      <c r="B17" s="29">
        <v>0.4375</v>
      </c>
      <c r="C17" s="55"/>
      <c r="D17" s="55"/>
      <c r="E17" s="55"/>
      <c r="F17" s="55"/>
      <c r="G17" s="52"/>
    </row>
    <row r="18" spans="1:7" x14ac:dyDescent="0.5">
      <c r="A18" s="24" t="s">
        <v>12</v>
      </c>
      <c r="B18" s="29">
        <v>0.44791666666666602</v>
      </c>
      <c r="C18" s="71"/>
      <c r="D18" s="71"/>
      <c r="E18" s="71"/>
      <c r="F18" s="71"/>
      <c r="G18" s="52"/>
    </row>
    <row r="19" spans="1:7" ht="21" customHeight="1" x14ac:dyDescent="0.5">
      <c r="A19" s="23" t="s">
        <v>13</v>
      </c>
      <c r="B19" s="29">
        <v>0.45833333333333298</v>
      </c>
      <c r="C19" s="41" t="s">
        <v>131</v>
      </c>
      <c r="D19" s="103" t="s">
        <v>154</v>
      </c>
      <c r="E19" s="89" t="s">
        <v>71</v>
      </c>
      <c r="F19" s="49" t="s">
        <v>115</v>
      </c>
      <c r="G19" s="53" t="s">
        <v>117</v>
      </c>
    </row>
    <row r="20" spans="1:7" ht="21" customHeight="1" x14ac:dyDescent="0.5">
      <c r="A20" s="24" t="s">
        <v>14</v>
      </c>
      <c r="B20" s="29">
        <v>0.46875</v>
      </c>
      <c r="C20" s="42"/>
      <c r="D20" s="105"/>
      <c r="E20" s="90"/>
      <c r="F20" s="50"/>
      <c r="G20" s="53"/>
    </row>
    <row r="21" spans="1:7" ht="23.15" customHeight="1" x14ac:dyDescent="0.5">
      <c r="A21" s="23" t="s">
        <v>15</v>
      </c>
      <c r="B21" s="29">
        <v>0.47916666666666602</v>
      </c>
      <c r="C21" s="42"/>
      <c r="D21" s="105"/>
      <c r="E21" s="90"/>
      <c r="F21" s="50"/>
      <c r="G21" s="53"/>
    </row>
    <row r="22" spans="1:7" ht="21" customHeight="1" x14ac:dyDescent="0.5">
      <c r="A22" s="16" t="s">
        <v>16</v>
      </c>
      <c r="B22" s="29">
        <v>0.48958333333333298</v>
      </c>
      <c r="C22" s="42"/>
      <c r="D22" s="105"/>
      <c r="E22" s="90"/>
      <c r="F22" s="50"/>
      <c r="G22" s="53"/>
    </row>
    <row r="23" spans="1:7" ht="21" customHeight="1" x14ac:dyDescent="0.5">
      <c r="A23" s="18" t="s">
        <v>17</v>
      </c>
      <c r="B23" s="29">
        <v>0.5</v>
      </c>
      <c r="C23" s="43"/>
      <c r="D23" s="105"/>
      <c r="E23" s="91"/>
      <c r="F23" s="50"/>
      <c r="G23" s="53"/>
    </row>
    <row r="24" spans="1:7" ht="21" customHeight="1" x14ac:dyDescent="0.5">
      <c r="A24" s="18" t="s">
        <v>18</v>
      </c>
      <c r="B24" s="29">
        <v>0.51041666666666596</v>
      </c>
      <c r="C24" s="89" t="s">
        <v>127</v>
      </c>
      <c r="D24" s="105"/>
      <c r="E24" s="89" t="s">
        <v>74</v>
      </c>
      <c r="F24" s="89" t="s">
        <v>72</v>
      </c>
      <c r="G24" s="41" t="s">
        <v>118</v>
      </c>
    </row>
    <row r="25" spans="1:7" ht="21" customHeight="1" x14ac:dyDescent="0.5">
      <c r="A25" s="18" t="s">
        <v>19</v>
      </c>
      <c r="B25" s="29">
        <v>0.52083333333333304</v>
      </c>
      <c r="C25" s="90"/>
      <c r="D25" s="104"/>
      <c r="E25" s="90"/>
      <c r="F25" s="90"/>
      <c r="G25" s="42"/>
    </row>
    <row r="26" spans="1:7" ht="21" customHeight="1" x14ac:dyDescent="0.5">
      <c r="A26" s="18" t="s">
        <v>20</v>
      </c>
      <c r="B26" s="29">
        <v>0.531249999999999</v>
      </c>
      <c r="C26" s="90"/>
      <c r="D26" s="50" t="s">
        <v>155</v>
      </c>
      <c r="E26" s="41" t="s">
        <v>113</v>
      </c>
      <c r="F26" s="90"/>
      <c r="G26" s="42"/>
    </row>
    <row r="27" spans="1:7" x14ac:dyDescent="0.5">
      <c r="A27" s="18" t="s">
        <v>21</v>
      </c>
      <c r="B27" s="29">
        <v>0.54166666666666596</v>
      </c>
      <c r="C27" s="91"/>
      <c r="D27" s="50"/>
      <c r="E27" s="42"/>
      <c r="F27" s="91"/>
      <c r="G27" s="39" t="s">
        <v>73</v>
      </c>
    </row>
    <row r="28" spans="1:7" ht="26.15" customHeight="1" x14ac:dyDescent="0.5">
      <c r="A28" s="18" t="s">
        <v>22</v>
      </c>
      <c r="B28" s="29">
        <v>0.55208333333333304</v>
      </c>
      <c r="C28" s="57" t="s">
        <v>149</v>
      </c>
      <c r="D28" s="50"/>
      <c r="E28" s="42"/>
      <c r="F28" s="89" t="s">
        <v>75</v>
      </c>
      <c r="G28" s="45"/>
    </row>
    <row r="29" spans="1:7" ht="21" customHeight="1" x14ac:dyDescent="0.5">
      <c r="A29" s="18" t="s">
        <v>34</v>
      </c>
      <c r="B29" s="29">
        <v>0.562499999999999</v>
      </c>
      <c r="C29" s="57"/>
      <c r="D29" s="50"/>
      <c r="E29" s="42"/>
      <c r="F29" s="90"/>
      <c r="G29" s="39" t="s">
        <v>51</v>
      </c>
    </row>
    <row r="30" spans="1:7" ht="21" customHeight="1" x14ac:dyDescent="0.5">
      <c r="A30" s="18" t="s">
        <v>35</v>
      </c>
      <c r="B30" s="29">
        <v>0.57291666666666596</v>
      </c>
      <c r="C30" s="36" t="s">
        <v>46</v>
      </c>
      <c r="D30" s="36" t="s">
        <v>46</v>
      </c>
      <c r="E30" s="42"/>
      <c r="F30" s="91"/>
      <c r="G30" s="40"/>
    </row>
    <row r="31" spans="1:7" x14ac:dyDescent="0.5">
      <c r="A31" s="18" t="s">
        <v>36</v>
      </c>
      <c r="B31" s="29">
        <v>0.58333333333333304</v>
      </c>
      <c r="C31" s="37"/>
      <c r="D31" s="37"/>
      <c r="E31" s="43"/>
      <c r="F31" s="95" t="s">
        <v>46</v>
      </c>
      <c r="G31" s="95" t="s">
        <v>46</v>
      </c>
    </row>
    <row r="32" spans="1:7" ht="21" customHeight="1" x14ac:dyDescent="0.5">
      <c r="A32" s="18" t="s">
        <v>37</v>
      </c>
      <c r="B32" s="29">
        <v>0.593749999999999</v>
      </c>
      <c r="C32" s="37"/>
      <c r="D32" s="37"/>
      <c r="E32" s="92" t="s">
        <v>46</v>
      </c>
      <c r="F32" s="96"/>
      <c r="G32" s="96"/>
    </row>
    <row r="33" spans="1:10" ht="21" customHeight="1" x14ac:dyDescent="0.5">
      <c r="A33" s="18" t="s">
        <v>41</v>
      </c>
      <c r="B33" s="29">
        <v>0.60416666666666596</v>
      </c>
      <c r="C33" s="37"/>
      <c r="D33" s="37"/>
      <c r="E33" s="93"/>
      <c r="F33" s="96"/>
      <c r="G33" s="96"/>
    </row>
    <row r="34" spans="1:10" x14ac:dyDescent="0.5">
      <c r="A34" s="18" t="s">
        <v>42</v>
      </c>
      <c r="B34" s="29">
        <v>0.61458333333333304</v>
      </c>
      <c r="C34" s="37"/>
      <c r="D34" s="37"/>
      <c r="E34" s="93"/>
      <c r="F34" s="96"/>
      <c r="G34" s="96"/>
    </row>
    <row r="35" spans="1:10" x14ac:dyDescent="0.5">
      <c r="A35" s="18" t="s">
        <v>43</v>
      </c>
      <c r="B35" s="29">
        <v>0.624999999999999</v>
      </c>
      <c r="C35" s="38"/>
      <c r="D35" s="38"/>
      <c r="E35" s="94"/>
      <c r="F35" s="97"/>
      <c r="G35" s="97"/>
    </row>
    <row r="36" spans="1:10" ht="21" customHeight="1" x14ac:dyDescent="0.5">
      <c r="A36" s="18" t="s">
        <v>44</v>
      </c>
      <c r="B36" s="29">
        <v>0.63541666666666596</v>
      </c>
      <c r="C36" s="6" t="s">
        <v>151</v>
      </c>
      <c r="D36" s="6" t="s">
        <v>151</v>
      </c>
      <c r="E36" s="6" t="s">
        <v>151</v>
      </c>
      <c r="F36" s="6" t="s">
        <v>151</v>
      </c>
      <c r="G36" s="6" t="s">
        <v>151</v>
      </c>
    </row>
    <row r="37" spans="1:10" ht="21.65" customHeight="1" thickBot="1" x14ac:dyDescent="0.55000000000000004">
      <c r="G37" s="20"/>
    </row>
    <row r="38" spans="1:10" s="7" customFormat="1" ht="52" customHeight="1" thickBot="1" x14ac:dyDescent="0.55000000000000004">
      <c r="A38" s="20"/>
      <c r="B38" s="8" t="s">
        <v>45</v>
      </c>
      <c r="C38" s="9" t="s">
        <v>23</v>
      </c>
      <c r="D38" s="10" t="s">
        <v>135</v>
      </c>
      <c r="E38" s="11" t="s">
        <v>47</v>
      </c>
      <c r="F38" s="32" t="s">
        <v>48</v>
      </c>
      <c r="G38" s="34" t="s">
        <v>136</v>
      </c>
      <c r="H38" s="20"/>
      <c r="I38" s="20"/>
      <c r="J38" s="20"/>
    </row>
    <row r="39" spans="1:10" x14ac:dyDescent="0.5">
      <c r="G39" s="20"/>
    </row>
    <row r="40" spans="1:10" x14ac:dyDescent="0.5">
      <c r="C40" s="20">
        <v>6</v>
      </c>
      <c r="D40" s="20">
        <v>6</v>
      </c>
      <c r="E40" s="20">
        <v>4</v>
      </c>
      <c r="F40" s="20">
        <v>6</v>
      </c>
      <c r="G40" s="20">
        <v>6</v>
      </c>
      <c r="H40" s="20">
        <f>SUM(C40:G40)</f>
        <v>28</v>
      </c>
    </row>
    <row r="45" spans="1:10" x14ac:dyDescent="0.5">
      <c r="G45" s="20"/>
    </row>
    <row r="46" spans="1:10" x14ac:dyDescent="0.5">
      <c r="G46" s="20"/>
    </row>
    <row r="47" spans="1:10" x14ac:dyDescent="0.5">
      <c r="G47" s="20"/>
    </row>
    <row r="48" spans="1:10" x14ac:dyDescent="0.5">
      <c r="G48" s="20"/>
    </row>
    <row r="49" spans="7:7" x14ac:dyDescent="0.5">
      <c r="G49" s="20"/>
    </row>
    <row r="50" spans="7:7" x14ac:dyDescent="0.5">
      <c r="G50" s="20"/>
    </row>
    <row r="51" spans="7:7" x14ac:dyDescent="0.5">
      <c r="G51" s="20"/>
    </row>
    <row r="52" spans="7:7" x14ac:dyDescent="0.5">
      <c r="G52" s="20"/>
    </row>
    <row r="53" spans="7:7" x14ac:dyDescent="0.5">
      <c r="G53" s="20"/>
    </row>
    <row r="54" spans="7:7" x14ac:dyDescent="0.5">
      <c r="G54" s="20"/>
    </row>
    <row r="55" spans="7:7" x14ac:dyDescent="0.5">
      <c r="G55" s="20"/>
    </row>
  </sheetData>
  <mergeCells count="42">
    <mergeCell ref="C28:C29"/>
    <mergeCell ref="D4:D8"/>
    <mergeCell ref="D9:D12"/>
    <mergeCell ref="C30:C35"/>
    <mergeCell ref="C6:C8"/>
    <mergeCell ref="D13:D14"/>
    <mergeCell ref="D19:D25"/>
    <mergeCell ref="D26:D29"/>
    <mergeCell ref="D30:D35"/>
    <mergeCell ref="C24:C27"/>
    <mergeCell ref="C19:C23"/>
    <mergeCell ref="J8:J13"/>
    <mergeCell ref="E4:E8"/>
    <mergeCell ref="E9:E10"/>
    <mergeCell ref="E11:E14"/>
    <mergeCell ref="E19:E23"/>
    <mergeCell ref="G15:G18"/>
    <mergeCell ref="G4:G8"/>
    <mergeCell ref="F19:F23"/>
    <mergeCell ref="G19:G23"/>
    <mergeCell ref="F4:F14"/>
    <mergeCell ref="F15:F18"/>
    <mergeCell ref="E24:E25"/>
    <mergeCell ref="E26:E31"/>
    <mergeCell ref="E32:E35"/>
    <mergeCell ref="G9:G12"/>
    <mergeCell ref="G13:G14"/>
    <mergeCell ref="G29:G30"/>
    <mergeCell ref="G31:G35"/>
    <mergeCell ref="E15:E18"/>
    <mergeCell ref="F31:F35"/>
    <mergeCell ref="F24:F27"/>
    <mergeCell ref="F28:F30"/>
    <mergeCell ref="G27:G28"/>
    <mergeCell ref="G24:G26"/>
    <mergeCell ref="A1:A2"/>
    <mergeCell ref="C15:C18"/>
    <mergeCell ref="B1:B2"/>
    <mergeCell ref="C4:C5"/>
    <mergeCell ref="D15:D18"/>
    <mergeCell ref="C9:C12"/>
    <mergeCell ref="C13:C14"/>
  </mergeCells>
  <phoneticPr fontId="1" type="noConversion"/>
  <pageMargins left="0.25" right="0.25" top="0.75" bottom="0.75" header="0.3" footer="0.3"/>
  <pageSetup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I68"/>
  <sheetViews>
    <sheetView tabSelected="1" zoomScale="50" zoomScaleNormal="50" zoomScaleSheetLayoutView="100" workbookViewId="0">
      <selection activeCell="I39" sqref="I39"/>
    </sheetView>
  </sheetViews>
  <sheetFormatPr defaultColWidth="49.453125" defaultRowHeight="21" x14ac:dyDescent="0.5"/>
  <cols>
    <col min="1" max="1" width="27.1796875" style="20" bestFit="1" customWidth="1"/>
    <col min="2" max="2" width="27.81640625" style="3" customWidth="1"/>
    <col min="3" max="3" width="40.453125" style="20" customWidth="1"/>
    <col min="4" max="4" width="43.453125" style="20" customWidth="1"/>
    <col min="5" max="5" width="43.1796875" style="20" customWidth="1"/>
    <col min="6" max="6" width="44.1796875" style="20" customWidth="1"/>
    <col min="7" max="7" width="42.1796875" style="20" customWidth="1"/>
    <col min="8" max="8" width="26.26953125" style="12" customWidth="1"/>
    <col min="9" max="16384" width="49.453125" style="20"/>
  </cols>
  <sheetData>
    <row r="1" spans="1:7" x14ac:dyDescent="0.5">
      <c r="A1" s="58" t="s">
        <v>92</v>
      </c>
      <c r="B1" s="35" t="s">
        <v>97</v>
      </c>
      <c r="C1" s="25" t="s">
        <v>27</v>
      </c>
      <c r="D1" s="2" t="s">
        <v>32</v>
      </c>
      <c r="E1" s="2" t="s">
        <v>29</v>
      </c>
      <c r="F1" s="26" t="s">
        <v>33</v>
      </c>
      <c r="G1" s="1" t="s">
        <v>31</v>
      </c>
    </row>
    <row r="2" spans="1:7" x14ac:dyDescent="0.5">
      <c r="A2" s="58"/>
      <c r="B2" s="35"/>
      <c r="C2" s="26">
        <v>44459</v>
      </c>
      <c r="D2" s="26">
        <f>C2+1</f>
        <v>44460</v>
      </c>
      <c r="E2" s="26">
        <f t="shared" ref="E2:G2" si="0">D2+1</f>
        <v>44461</v>
      </c>
      <c r="F2" s="26">
        <f t="shared" si="0"/>
        <v>44462</v>
      </c>
      <c r="G2" s="26">
        <f t="shared" si="0"/>
        <v>44463</v>
      </c>
    </row>
    <row r="3" spans="1:7" x14ac:dyDescent="0.5">
      <c r="A3" s="16" t="s">
        <v>40</v>
      </c>
      <c r="B3" s="29">
        <v>0.29166666666666669</v>
      </c>
      <c r="C3" s="17" t="s">
        <v>0</v>
      </c>
      <c r="D3" s="17" t="s">
        <v>0</v>
      </c>
      <c r="E3" s="17" t="s">
        <v>0</v>
      </c>
      <c r="F3" s="17" t="s">
        <v>0</v>
      </c>
      <c r="G3" s="17" t="s">
        <v>0</v>
      </c>
    </row>
    <row r="4" spans="1:7" ht="21" customHeight="1" x14ac:dyDescent="0.5">
      <c r="A4" s="16" t="s">
        <v>24</v>
      </c>
      <c r="B4" s="29">
        <v>0.30208333333333331</v>
      </c>
      <c r="C4" s="53" t="s">
        <v>119</v>
      </c>
      <c r="D4" s="39" t="s">
        <v>144</v>
      </c>
      <c r="E4" s="41" t="s">
        <v>133</v>
      </c>
      <c r="F4" s="57" t="s">
        <v>76</v>
      </c>
      <c r="G4" s="89" t="s">
        <v>49</v>
      </c>
    </row>
    <row r="5" spans="1:7" x14ac:dyDescent="0.5">
      <c r="A5" s="18" t="s">
        <v>25</v>
      </c>
      <c r="B5" s="29">
        <v>0.3125</v>
      </c>
      <c r="C5" s="53"/>
      <c r="D5" s="40"/>
      <c r="E5" s="42"/>
      <c r="F5" s="57"/>
      <c r="G5" s="90"/>
    </row>
    <row r="6" spans="1:7" x14ac:dyDescent="0.5">
      <c r="A6" s="16" t="s">
        <v>26</v>
      </c>
      <c r="B6" s="29">
        <v>0.32291666666666702</v>
      </c>
      <c r="C6" s="53"/>
      <c r="D6" s="40"/>
      <c r="E6" s="42"/>
      <c r="F6" s="57"/>
      <c r="G6" s="90"/>
    </row>
    <row r="7" spans="1:7" x14ac:dyDescent="0.5">
      <c r="A7" s="19" t="s">
        <v>1</v>
      </c>
      <c r="B7" s="29">
        <v>0.33333333333333298</v>
      </c>
      <c r="C7" s="53"/>
      <c r="D7" s="40"/>
      <c r="E7" s="42"/>
      <c r="F7" s="57"/>
      <c r="G7" s="90"/>
    </row>
    <row r="8" spans="1:7" x14ac:dyDescent="0.5">
      <c r="A8" s="18" t="s">
        <v>2</v>
      </c>
      <c r="B8" s="29">
        <v>0.34375</v>
      </c>
      <c r="C8" s="53"/>
      <c r="D8" s="40"/>
      <c r="E8" s="42"/>
      <c r="F8" s="57"/>
      <c r="G8" s="90"/>
    </row>
    <row r="9" spans="1:7" ht="21" customHeight="1" x14ac:dyDescent="0.5">
      <c r="A9" s="18" t="s">
        <v>3</v>
      </c>
      <c r="B9" s="29">
        <v>0.35416666666666602</v>
      </c>
      <c r="C9" s="53"/>
      <c r="D9" s="40"/>
      <c r="E9" s="42"/>
      <c r="F9" s="57" t="s">
        <v>66</v>
      </c>
      <c r="G9" s="90"/>
    </row>
    <row r="10" spans="1:7" ht="21" customHeight="1" x14ac:dyDescent="0.5">
      <c r="A10" s="16" t="s">
        <v>4</v>
      </c>
      <c r="B10" s="29">
        <v>0.36458333333333298</v>
      </c>
      <c r="C10" s="53"/>
      <c r="D10" s="89" t="s">
        <v>146</v>
      </c>
      <c r="E10" s="42"/>
      <c r="F10" s="57"/>
      <c r="G10" s="91"/>
    </row>
    <row r="11" spans="1:7" x14ac:dyDescent="0.5">
      <c r="A11" s="18" t="s">
        <v>5</v>
      </c>
      <c r="B11" s="29">
        <v>0.375</v>
      </c>
      <c r="C11" s="53"/>
      <c r="D11" s="90"/>
      <c r="E11" s="42"/>
      <c r="F11" s="53" t="s">
        <v>121</v>
      </c>
      <c r="G11" s="36" t="s">
        <v>46</v>
      </c>
    </row>
    <row r="12" spans="1:7" x14ac:dyDescent="0.5">
      <c r="A12" s="16" t="s">
        <v>6</v>
      </c>
      <c r="B12" s="29">
        <v>0.38541666666666602</v>
      </c>
      <c r="C12" s="53"/>
      <c r="D12" s="90"/>
      <c r="E12" s="42"/>
      <c r="F12" s="53"/>
      <c r="G12" s="37"/>
    </row>
    <row r="13" spans="1:7" x14ac:dyDescent="0.5">
      <c r="A13" s="18" t="s">
        <v>7</v>
      </c>
      <c r="B13" s="29">
        <v>0.39583333333333298</v>
      </c>
      <c r="C13" s="53"/>
      <c r="D13" s="90"/>
      <c r="E13" s="42"/>
      <c r="F13" s="53"/>
      <c r="G13" s="37"/>
    </row>
    <row r="14" spans="1:7" x14ac:dyDescent="0.5">
      <c r="A14" s="16" t="s">
        <v>39</v>
      </c>
      <c r="B14" s="29">
        <v>0.40625</v>
      </c>
      <c r="C14" s="53"/>
      <c r="D14" s="91"/>
      <c r="E14" s="43"/>
      <c r="F14" s="53"/>
      <c r="G14" s="38"/>
    </row>
    <row r="15" spans="1:7" x14ac:dyDescent="0.5">
      <c r="A15" s="18" t="s">
        <v>9</v>
      </c>
      <c r="B15" s="29">
        <v>0.41666666666666702</v>
      </c>
      <c r="C15" s="52" t="s">
        <v>8</v>
      </c>
      <c r="D15" s="109" t="s">
        <v>8</v>
      </c>
      <c r="E15" s="52" t="s">
        <v>8</v>
      </c>
      <c r="F15" s="52" t="s">
        <v>8</v>
      </c>
      <c r="G15" s="109" t="s">
        <v>8</v>
      </c>
    </row>
    <row r="16" spans="1:7" x14ac:dyDescent="0.5">
      <c r="A16" s="16" t="s">
        <v>10</v>
      </c>
      <c r="B16" s="29">
        <v>0.42708333333333298</v>
      </c>
      <c r="C16" s="52"/>
      <c r="D16" s="110"/>
      <c r="E16" s="52"/>
      <c r="F16" s="52"/>
      <c r="G16" s="110"/>
    </row>
    <row r="17" spans="1:7" x14ac:dyDescent="0.5">
      <c r="A17" s="18" t="s">
        <v>11</v>
      </c>
      <c r="B17" s="29">
        <v>0.4375</v>
      </c>
      <c r="C17" s="52"/>
      <c r="D17" s="110"/>
      <c r="E17" s="52"/>
      <c r="F17" s="52"/>
      <c r="G17" s="110"/>
    </row>
    <row r="18" spans="1:7" x14ac:dyDescent="0.5">
      <c r="A18" s="16" t="s">
        <v>12</v>
      </c>
      <c r="B18" s="29">
        <v>0.44791666666666602</v>
      </c>
      <c r="C18" s="52"/>
      <c r="D18" s="111"/>
      <c r="E18" s="52"/>
      <c r="F18" s="52"/>
      <c r="G18" s="111"/>
    </row>
    <row r="19" spans="1:7" ht="21" customHeight="1" x14ac:dyDescent="0.5">
      <c r="A19" s="18" t="s">
        <v>13</v>
      </c>
      <c r="B19" s="29">
        <v>0.45833333333333298</v>
      </c>
      <c r="C19" s="49" t="s">
        <v>120</v>
      </c>
      <c r="D19" s="89" t="s">
        <v>77</v>
      </c>
      <c r="E19" s="106" t="s">
        <v>134</v>
      </c>
      <c r="F19" s="89" t="s">
        <v>78</v>
      </c>
      <c r="G19" s="41" t="s">
        <v>124</v>
      </c>
    </row>
    <row r="20" spans="1:7" x14ac:dyDescent="0.5">
      <c r="A20" s="16" t="s">
        <v>14</v>
      </c>
      <c r="B20" s="29">
        <v>0.46875</v>
      </c>
      <c r="C20" s="50"/>
      <c r="D20" s="90"/>
      <c r="E20" s="106"/>
      <c r="F20" s="90"/>
      <c r="G20" s="43"/>
    </row>
    <row r="21" spans="1:7" ht="21" customHeight="1" x14ac:dyDescent="0.5">
      <c r="A21" s="18" t="s">
        <v>15</v>
      </c>
      <c r="B21" s="29">
        <v>0.47916666666666602</v>
      </c>
      <c r="C21" s="50"/>
      <c r="D21" s="90"/>
      <c r="E21" s="106"/>
      <c r="F21" s="90"/>
      <c r="G21" s="41" t="s">
        <v>123</v>
      </c>
    </row>
    <row r="22" spans="1:7" ht="21" customHeight="1" x14ac:dyDescent="0.5">
      <c r="A22" s="16" t="s">
        <v>16</v>
      </c>
      <c r="B22" s="29">
        <v>0.48958333333333298</v>
      </c>
      <c r="C22" s="51"/>
      <c r="D22" s="103" t="s">
        <v>145</v>
      </c>
      <c r="E22" s="106"/>
      <c r="F22" s="91"/>
      <c r="G22" s="42"/>
    </row>
    <row r="23" spans="1:7" x14ac:dyDescent="0.5">
      <c r="A23" s="18" t="s">
        <v>17</v>
      </c>
      <c r="B23" s="29">
        <v>0.5</v>
      </c>
      <c r="C23" s="57" t="s">
        <v>79</v>
      </c>
      <c r="D23" s="105"/>
      <c r="E23" s="106"/>
      <c r="F23" s="57" t="s">
        <v>80</v>
      </c>
      <c r="G23" s="42"/>
    </row>
    <row r="24" spans="1:7" x14ac:dyDescent="0.5">
      <c r="A24" s="18" t="s">
        <v>18</v>
      </c>
      <c r="B24" s="29">
        <v>0.51041666666666596</v>
      </c>
      <c r="C24" s="57"/>
      <c r="D24" s="105"/>
      <c r="E24" s="89" t="s">
        <v>147</v>
      </c>
      <c r="F24" s="57"/>
      <c r="G24" s="43"/>
    </row>
    <row r="25" spans="1:7" x14ac:dyDescent="0.5">
      <c r="A25" s="18" t="s">
        <v>19</v>
      </c>
      <c r="B25" s="29">
        <v>0.52083333333333304</v>
      </c>
      <c r="C25" s="57"/>
      <c r="D25" s="105"/>
      <c r="E25" s="90"/>
      <c r="F25" s="53" t="s">
        <v>122</v>
      </c>
      <c r="G25" s="112" t="s">
        <v>38</v>
      </c>
    </row>
    <row r="26" spans="1:7" x14ac:dyDescent="0.5">
      <c r="A26" s="18" t="s">
        <v>20</v>
      </c>
      <c r="B26" s="29">
        <v>0.531249999999999</v>
      </c>
      <c r="C26" s="57"/>
      <c r="D26" s="105"/>
      <c r="E26" s="90"/>
      <c r="F26" s="53"/>
      <c r="G26" s="112"/>
    </row>
    <row r="27" spans="1:7" x14ac:dyDescent="0.5">
      <c r="A27" s="18" t="s">
        <v>21</v>
      </c>
      <c r="B27" s="29">
        <v>0.54166666666666596</v>
      </c>
      <c r="C27" s="57"/>
      <c r="D27" s="104"/>
      <c r="E27" s="90"/>
      <c r="F27" s="113"/>
      <c r="G27" s="36" t="s">
        <v>46</v>
      </c>
    </row>
    <row r="28" spans="1:7" x14ac:dyDescent="0.5">
      <c r="A28" s="18" t="s">
        <v>22</v>
      </c>
      <c r="B28" s="29">
        <v>0.55208333333333304</v>
      </c>
      <c r="C28" s="57" t="s">
        <v>83</v>
      </c>
      <c r="D28" s="39" t="s">
        <v>81</v>
      </c>
      <c r="E28" s="57" t="s">
        <v>70</v>
      </c>
      <c r="F28" s="113"/>
      <c r="G28" s="37"/>
    </row>
    <row r="29" spans="1:7" x14ac:dyDescent="0.5">
      <c r="A29" s="18" t="s">
        <v>34</v>
      </c>
      <c r="B29" s="29">
        <v>0.562499999999999</v>
      </c>
      <c r="C29" s="57"/>
      <c r="D29" s="40"/>
      <c r="E29" s="57"/>
      <c r="F29" s="113"/>
      <c r="G29" s="37"/>
    </row>
    <row r="30" spans="1:7" ht="21" customHeight="1" x14ac:dyDescent="0.5">
      <c r="A30" s="18" t="s">
        <v>35</v>
      </c>
      <c r="B30" s="29">
        <v>0.57291666666666596</v>
      </c>
      <c r="C30" s="53" t="s">
        <v>152</v>
      </c>
      <c r="D30" s="107" t="s">
        <v>82</v>
      </c>
      <c r="E30" s="53" t="s">
        <v>112</v>
      </c>
      <c r="F30" s="113"/>
      <c r="G30" s="37"/>
    </row>
    <row r="31" spans="1:7" x14ac:dyDescent="0.5">
      <c r="A31" s="18" t="s">
        <v>36</v>
      </c>
      <c r="B31" s="29">
        <v>0.58333333333333304</v>
      </c>
      <c r="C31" s="53"/>
      <c r="D31" s="108"/>
      <c r="E31" s="53"/>
      <c r="F31" s="36" t="s">
        <v>46</v>
      </c>
      <c r="G31" s="37"/>
    </row>
    <row r="32" spans="1:7" x14ac:dyDescent="0.5">
      <c r="A32" s="18" t="s">
        <v>37</v>
      </c>
      <c r="B32" s="29">
        <v>0.593749999999999</v>
      </c>
      <c r="C32" s="53"/>
      <c r="D32" s="108"/>
      <c r="E32" s="53"/>
      <c r="F32" s="37"/>
      <c r="G32" s="37"/>
    </row>
    <row r="33" spans="1:8" x14ac:dyDescent="0.5">
      <c r="A33" s="18" t="s">
        <v>41</v>
      </c>
      <c r="B33" s="29">
        <v>0.60416666666666596</v>
      </c>
      <c r="C33" s="53"/>
      <c r="D33" s="108"/>
      <c r="E33" s="53"/>
      <c r="F33" s="37"/>
      <c r="G33" s="37"/>
    </row>
    <row r="34" spans="1:8" x14ac:dyDescent="0.5">
      <c r="A34" s="18" t="s">
        <v>42</v>
      </c>
      <c r="B34" s="29">
        <v>0.61458333333333304</v>
      </c>
      <c r="C34" s="53"/>
      <c r="D34" s="108"/>
      <c r="E34" s="53"/>
      <c r="F34" s="37"/>
      <c r="G34" s="37"/>
    </row>
    <row r="35" spans="1:8" x14ac:dyDescent="0.5">
      <c r="A35" s="18" t="s">
        <v>43</v>
      </c>
      <c r="B35" s="29">
        <v>0.624999999999999</v>
      </c>
      <c r="C35" s="53"/>
      <c r="D35" s="108"/>
      <c r="E35" s="53"/>
      <c r="F35" s="38"/>
      <c r="G35" s="37"/>
    </row>
    <row r="36" spans="1:8" x14ac:dyDescent="0.5">
      <c r="A36" s="18" t="s">
        <v>44</v>
      </c>
      <c r="B36" s="29">
        <v>0.63541666666666596</v>
      </c>
      <c r="C36" s="6" t="s">
        <v>151</v>
      </c>
      <c r="D36" s="6" t="s">
        <v>151</v>
      </c>
      <c r="E36" s="6" t="s">
        <v>151</v>
      </c>
      <c r="F36" s="6" t="s">
        <v>151</v>
      </c>
      <c r="G36" s="38"/>
    </row>
    <row r="37" spans="1:8" ht="21.5" thickBot="1" x14ac:dyDescent="0.55000000000000004">
      <c r="F37" s="22"/>
    </row>
    <row r="38" spans="1:8" s="7" customFormat="1" ht="42.5" thickBot="1" x14ac:dyDescent="0.55000000000000004">
      <c r="A38" s="20"/>
      <c r="B38" s="8" t="s">
        <v>45</v>
      </c>
      <c r="C38" s="9" t="s">
        <v>23</v>
      </c>
      <c r="D38" s="10" t="s">
        <v>135</v>
      </c>
      <c r="E38" s="11" t="s">
        <v>47</v>
      </c>
      <c r="F38" s="32" t="s">
        <v>48</v>
      </c>
      <c r="G38" s="33" t="s">
        <v>136</v>
      </c>
      <c r="H38" s="12"/>
    </row>
    <row r="39" spans="1:8" x14ac:dyDescent="0.5">
      <c r="G39" s="12"/>
      <c r="H39" s="20"/>
    </row>
    <row r="40" spans="1:8" x14ac:dyDescent="0.5">
      <c r="F40" s="20">
        <v>5</v>
      </c>
      <c r="G40" s="12">
        <v>14</v>
      </c>
      <c r="H40" s="20">
        <f>SUM(F40:G40)</f>
        <v>19</v>
      </c>
    </row>
    <row r="41" spans="1:8" x14ac:dyDescent="0.5">
      <c r="G41" s="12"/>
      <c r="H41" s="20"/>
    </row>
    <row r="43" spans="1:8" x14ac:dyDescent="0.5">
      <c r="H43" s="12">
        <f>SUM('Week 1'!H40+'Week 2'!H40+'Week 3'!H40+'Week 4'!H40)</f>
        <v>75</v>
      </c>
    </row>
    <row r="44" spans="1:8" x14ac:dyDescent="0.5">
      <c r="H44" s="12">
        <f>0.25</f>
        <v>0.25</v>
      </c>
    </row>
    <row r="45" spans="1:8" x14ac:dyDescent="0.5">
      <c r="H45" s="12">
        <f>H43*H44</f>
        <v>18.75</v>
      </c>
    </row>
    <row r="46" spans="1:8" x14ac:dyDescent="0.5">
      <c r="H46" s="12" t="s">
        <v>158</v>
      </c>
    </row>
    <row r="56" spans="9:9" x14ac:dyDescent="0.5">
      <c r="I56" s="12"/>
    </row>
    <row r="57" spans="9:9" x14ac:dyDescent="0.5">
      <c r="I57" s="12"/>
    </row>
    <row r="58" spans="9:9" x14ac:dyDescent="0.5">
      <c r="I58" s="12"/>
    </row>
    <row r="59" spans="9:9" x14ac:dyDescent="0.5">
      <c r="I59" s="12"/>
    </row>
    <row r="60" spans="9:9" x14ac:dyDescent="0.5">
      <c r="I60" s="12"/>
    </row>
    <row r="61" spans="9:9" x14ac:dyDescent="0.5">
      <c r="I61" s="12"/>
    </row>
    <row r="62" spans="9:9" x14ac:dyDescent="0.5">
      <c r="I62" s="12"/>
    </row>
    <row r="63" spans="9:9" x14ac:dyDescent="0.5">
      <c r="I63" s="12"/>
    </row>
    <row r="64" spans="9:9" x14ac:dyDescent="0.5">
      <c r="I64" s="12"/>
    </row>
    <row r="65" spans="9:9" x14ac:dyDescent="0.5">
      <c r="I65" s="12"/>
    </row>
    <row r="66" spans="9:9" x14ac:dyDescent="0.5">
      <c r="I66" s="12"/>
    </row>
    <row r="67" spans="9:9" x14ac:dyDescent="0.5">
      <c r="I67" s="12"/>
    </row>
    <row r="68" spans="9:9" x14ac:dyDescent="0.5">
      <c r="I68" s="12"/>
    </row>
  </sheetData>
  <mergeCells count="36">
    <mergeCell ref="F31:F35"/>
    <mergeCell ref="F15:F18"/>
    <mergeCell ref="G11:G14"/>
    <mergeCell ref="G27:G36"/>
    <mergeCell ref="G4:G10"/>
    <mergeCell ref="G15:G18"/>
    <mergeCell ref="G19:G20"/>
    <mergeCell ref="G21:G24"/>
    <mergeCell ref="G25:G26"/>
    <mergeCell ref="F25:F30"/>
    <mergeCell ref="F4:F8"/>
    <mergeCell ref="F9:F10"/>
    <mergeCell ref="F19:F22"/>
    <mergeCell ref="F11:F14"/>
    <mergeCell ref="F23:F24"/>
    <mergeCell ref="A1:A2"/>
    <mergeCell ref="D15:D18"/>
    <mergeCell ref="C4:C14"/>
    <mergeCell ref="C15:C18"/>
    <mergeCell ref="C23:C27"/>
    <mergeCell ref="D4:D9"/>
    <mergeCell ref="D10:D14"/>
    <mergeCell ref="D22:D27"/>
    <mergeCell ref="C28:C29"/>
    <mergeCell ref="C19:C22"/>
    <mergeCell ref="C30:C35"/>
    <mergeCell ref="B1:B2"/>
    <mergeCell ref="E15:E18"/>
    <mergeCell ref="E28:E29"/>
    <mergeCell ref="E30:E35"/>
    <mergeCell ref="E4:E14"/>
    <mergeCell ref="E24:E27"/>
    <mergeCell ref="E19:E23"/>
    <mergeCell ref="D28:D29"/>
    <mergeCell ref="D30:D35"/>
    <mergeCell ref="D19:D21"/>
  </mergeCells>
  <pageMargins left="0.25" right="0.25" top="0.75" bottom="0.75" header="0.3" footer="0.3"/>
  <pageSetup scale="7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Shackelford, Debra, VBADENV Trng Facility</cp:lastModifiedBy>
  <cp:lastPrinted>2019-11-22T15:38:21Z</cp:lastPrinted>
  <dcterms:created xsi:type="dcterms:W3CDTF">2017-03-16T16:54:15Z</dcterms:created>
  <dcterms:modified xsi:type="dcterms:W3CDTF">2021-08-13T16:54:07Z</dcterms:modified>
</cp:coreProperties>
</file>