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95" windowHeight="7875"/>
  </bookViews>
  <sheets>
    <sheet name="Calculator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" i="1" l="1"/>
  <c r="E13" i="1"/>
  <c r="E38" i="1"/>
  <c r="E37" i="1"/>
  <c r="E36" i="1"/>
  <c r="E35" i="1"/>
  <c r="E34" i="1"/>
  <c r="E33" i="1"/>
  <c r="E32" i="1"/>
  <c r="E31" i="1"/>
  <c r="E30" i="1"/>
  <c r="E29" i="1"/>
  <c r="E28" i="1"/>
  <c r="E23" i="1"/>
  <c r="E22" i="1"/>
  <c r="E21" i="1"/>
  <c r="E20" i="1"/>
  <c r="E19" i="1"/>
  <c r="E18" i="1"/>
  <c r="E17" i="1"/>
  <c r="E16" i="1"/>
  <c r="E15" i="1"/>
  <c r="E14" i="1"/>
  <c r="E39" i="1" l="1"/>
  <c r="E41" i="1" s="1"/>
  <c r="E24" i="1"/>
  <c r="E42" i="1" s="1"/>
  <c r="E43" i="1" l="1"/>
  <c r="E47" i="1" s="1"/>
  <c r="H47" i="1" l="1"/>
  <c r="E49" i="1" s="1"/>
  <c r="E51" i="1" s="1"/>
</calcChain>
</file>

<file path=xl/sharedStrings.xml><?xml version="1.0" encoding="utf-8"?>
<sst xmlns="http://schemas.openxmlformats.org/spreadsheetml/2006/main" count="29" uniqueCount="24">
  <si>
    <t>CALCULATION OF ATTORNEY FEES TO WITHHOLD</t>
  </si>
  <si>
    <t>(Thru Date of Rating Decision)</t>
  </si>
  <si>
    <t>Name:</t>
  </si>
  <si>
    <t>Claim #:</t>
  </si>
  <si>
    <t>Date:</t>
  </si>
  <si>
    <t>AMOUNT PREVIOUSLY PAID</t>
  </si>
  <si>
    <t>From</t>
  </si>
  <si>
    <t>Thru</t>
  </si>
  <si>
    <t>Rate</t>
  </si>
  <si>
    <t>Amount</t>
  </si>
  <si>
    <t>TOTAL PREVIOUSLY PAID:</t>
  </si>
  <si>
    <t>NEW AWARD AMOUNT</t>
  </si>
  <si>
    <t>NEW AWARD AMOUNT:</t>
  </si>
  <si>
    <t>LESS PREVIOUSLY PAID:</t>
  </si>
  <si>
    <t>TOTAL AMT OF RETRO DUE:</t>
  </si>
  <si>
    <t>PERCENTAGE TO WITHHOLD PER FEE AGREEMENT</t>
  </si>
  <si>
    <t>ADMINITSRATIVE ASSESSMENT FEE (5% of WITHHELD) up to $100</t>
  </si>
  <si>
    <t>Date of Rating</t>
  </si>
  <si>
    <t>Date</t>
  </si>
  <si>
    <t>To</t>
  </si>
  <si>
    <t>ATTORNEY FEES TO WITHHOLD FROM AWARD:</t>
  </si>
  <si>
    <t>AMOUNT DUE TO ATTORNEY</t>
  </si>
  <si>
    <t>Passwd</t>
  </si>
  <si>
    <t>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</si>
</sst>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name val="MS Sans Serif"/>
      <family val="2"/>
    </font>
    <font>
      <b/>
      <i/>
      <sz val="12"/>
      <color indexed="10"/>
      <name val="Arial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left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5" fontId="6" fillId="0" borderId="0" xfId="0" applyNumberFormat="1" applyFont="1" applyBorder="1" applyAlignment="1">
      <alignment horizontal="right"/>
    </xf>
    <xf numFmtId="15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8" fillId="0" borderId="0" xfId="0" applyNumberFormat="1" applyFont="1"/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4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7" fillId="0" borderId="4" xfId="0" applyFont="1" applyBorder="1" applyAlignment="1">
      <alignment horizontal="right" vertical="center"/>
    </xf>
    <xf numFmtId="8" fontId="0" fillId="0" borderId="4" xfId="0" applyNumberFormat="1" applyFill="1" applyBorder="1" applyAlignment="1">
      <alignment horizontal="right"/>
    </xf>
    <xf numFmtId="8" fontId="0" fillId="2" borderId="4" xfId="0" applyNumberFormat="1" applyFill="1" applyBorder="1" applyAlignment="1">
      <alignment horizontal="right"/>
    </xf>
    <xf numFmtId="8" fontId="0" fillId="0" borderId="0" xfId="0" applyNumberFormat="1" applyFill="1" applyAlignment="1">
      <alignment horizontal="right"/>
    </xf>
    <xf numFmtId="1" fontId="0" fillId="3" borderId="4" xfId="1" applyNumberFormat="1" applyFont="1" applyFill="1" applyBorder="1" applyAlignment="1">
      <alignment horizontal="right"/>
    </xf>
    <xf numFmtId="15" fontId="9" fillId="0" borderId="0" xfId="0" applyNumberFormat="1" applyFont="1" applyBorder="1" applyAlignment="1">
      <alignment horizontal="center"/>
    </xf>
    <xf numFmtId="0" fontId="9" fillId="0" borderId="4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8" fontId="0" fillId="6" borderId="4" xfId="0" applyNumberFormat="1" applyFill="1" applyBorder="1" applyAlignment="1">
      <alignment horizontal="right"/>
    </xf>
    <xf numFmtId="44" fontId="0" fillId="6" borderId="4" xfId="1" applyFont="1" applyFill="1" applyBorder="1" applyAlignment="1">
      <alignment horizontal="right"/>
    </xf>
    <xf numFmtId="9" fontId="3" fillId="4" borderId="5" xfId="0" applyNumberFormat="1" applyFont="1" applyFill="1" applyBorder="1"/>
    <xf numFmtId="8" fontId="3" fillId="4" borderId="5" xfId="0" applyNumberFormat="1" applyFont="1" applyFill="1" applyBorder="1"/>
    <xf numFmtId="44" fontId="0" fillId="0" borderId="4" xfId="1" applyFont="1" applyFill="1" applyBorder="1" applyAlignment="1" applyProtection="1">
      <alignment horizontal="center"/>
      <protection locked="0"/>
    </xf>
    <xf numFmtId="8" fontId="0" fillId="5" borderId="4" xfId="1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5" fillId="0" borderId="0" xfId="0" applyNumberFormat="1" applyFont="1" applyAlignment="1">
      <alignment horizontal="center"/>
    </xf>
    <xf numFmtId="0" fontId="7" fillId="4" borderId="4" xfId="0" applyNumberFormat="1" applyFont="1" applyFill="1" applyBorder="1" applyAlignment="1" applyProtection="1">
      <alignment horizontal="left"/>
      <protection locked="0"/>
    </xf>
    <xf numFmtId="0" fontId="0" fillId="4" borderId="4" xfId="0" applyFill="1" applyBorder="1" applyAlignment="1"/>
    <xf numFmtId="14" fontId="7" fillId="4" borderId="4" xfId="0" applyNumberFormat="1" applyFont="1" applyFill="1" applyBorder="1" applyAlignment="1" applyProtection="1">
      <alignment horizontal="left"/>
      <protection locked="0"/>
    </xf>
    <xf numFmtId="14" fontId="0" fillId="4" borderId="4" xfId="0" applyNumberFormat="1" applyFill="1" applyBorder="1" applyAlignment="1"/>
    <xf numFmtId="15" fontId="9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5" fontId="9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5" fontId="9" fillId="0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abSelected="1" workbookViewId="0">
      <selection activeCell="D30" sqref="D30"/>
    </sheetView>
  </sheetViews>
  <sheetFormatPr defaultRowHeight="15" x14ac:dyDescent="0.25"/>
  <cols>
    <col min="1" max="1" width="2.7109375" customWidth="1"/>
    <col min="2" max="4" width="24.28515625" customWidth="1"/>
    <col min="5" max="5" width="14.42578125" style="12" customWidth="1"/>
  </cols>
  <sheetData>
    <row r="1" spans="2:6" x14ac:dyDescent="0.25">
      <c r="F1" s="1"/>
    </row>
    <row r="2" spans="2:6" x14ac:dyDescent="0.25">
      <c r="F2" s="1"/>
    </row>
    <row r="3" spans="2:6" ht="19.5" x14ac:dyDescent="0.35">
      <c r="B3" s="30" t="s">
        <v>0</v>
      </c>
      <c r="C3" s="31"/>
      <c r="D3" s="31"/>
      <c r="E3" s="31"/>
      <c r="F3" s="1"/>
    </row>
    <row r="4" spans="2:6" ht="15.75" x14ac:dyDescent="0.25">
      <c r="B4" s="32" t="s">
        <v>1</v>
      </c>
      <c r="C4" s="31"/>
      <c r="D4" s="31"/>
      <c r="E4" s="31"/>
      <c r="F4" s="1"/>
    </row>
    <row r="5" spans="2:6" ht="19.5" x14ac:dyDescent="0.35">
      <c r="B5" s="3"/>
      <c r="C5" s="2"/>
      <c r="D5" s="4"/>
      <c r="E5" s="13"/>
      <c r="F5" s="1"/>
    </row>
    <row r="6" spans="2:6" x14ac:dyDescent="0.25">
      <c r="B6" s="21" t="s">
        <v>2</v>
      </c>
      <c r="C6" s="33"/>
      <c r="D6" s="34"/>
      <c r="E6" s="13"/>
      <c r="F6" s="1"/>
    </row>
    <row r="7" spans="2:6" x14ac:dyDescent="0.25">
      <c r="B7" s="21" t="s">
        <v>3</v>
      </c>
      <c r="C7" s="33"/>
      <c r="D7" s="34"/>
      <c r="E7" s="13"/>
      <c r="F7" s="1"/>
    </row>
    <row r="8" spans="2:6" x14ac:dyDescent="0.25">
      <c r="B8" s="21" t="s">
        <v>4</v>
      </c>
      <c r="C8" s="35">
        <f ca="1">TODAY()</f>
        <v>42277</v>
      </c>
      <c r="D8" s="36"/>
      <c r="E8" s="13"/>
      <c r="F8" s="1"/>
    </row>
    <row r="9" spans="2:6" x14ac:dyDescent="0.25">
      <c r="B9" s="22" t="s">
        <v>17</v>
      </c>
      <c r="C9" s="35"/>
      <c r="D9" s="36"/>
      <c r="E9" s="13"/>
      <c r="F9" s="1"/>
    </row>
    <row r="10" spans="2:6" ht="15.75" x14ac:dyDescent="0.25">
      <c r="B10" s="3"/>
      <c r="C10" s="3"/>
      <c r="D10" s="5"/>
      <c r="E10" s="13"/>
      <c r="F10" s="1"/>
    </row>
    <row r="11" spans="2:6" x14ac:dyDescent="0.25">
      <c r="B11" s="37" t="s">
        <v>5</v>
      </c>
      <c r="C11" s="38"/>
      <c r="D11" s="38"/>
      <c r="E11" s="14"/>
      <c r="F11" s="1"/>
    </row>
    <row r="12" spans="2:6" x14ac:dyDescent="0.25">
      <c r="B12" s="6" t="s">
        <v>6</v>
      </c>
      <c r="C12" s="6" t="s">
        <v>7</v>
      </c>
      <c r="D12" s="7" t="s">
        <v>8</v>
      </c>
      <c r="E12" s="15" t="s">
        <v>9</v>
      </c>
      <c r="F12" s="8"/>
    </row>
    <row r="13" spans="2:6" x14ac:dyDescent="0.25">
      <c r="B13" s="9">
        <v>41640</v>
      </c>
      <c r="C13" s="9">
        <v>42004</v>
      </c>
      <c r="D13" s="27">
        <v>800</v>
      </c>
      <c r="E13" s="16">
        <f>IF(AND((DAY(B13)=30),(DAY(C13)=31)),(DAYS360(B13,C13)+1)*(D13/30),IF(DAY(B13)&lt;&gt;31,IF(MONTH(C13)&lt;&gt;2,IF(DAY(C13)=31,DAYS360(B13,C13)*(D13/30),(DAYS360(B13,C13)+1)*(D13/30)),IF(DAY(C13)&lt;28,(DAYS360(B13,C13)+1)*(D13/30),(DAYS360(B13,C13)+31-DAY(C13))*(D13/30))),IF(MONTH(C13)&lt;&gt;2,IF(DAY(C13)=31,DAYS360(B13,C13)*(D13/30),DAYS360(B13,C13)*(D13/30)),IF(DAY(C13)&lt;28,DAYS360(B13,C13)*(D13/30),(DAYS360(B13,C13)+30-DAY(C13))*(D13/30)))))</f>
        <v>9600</v>
      </c>
      <c r="F13" s="1"/>
    </row>
    <row r="14" spans="2:6" x14ac:dyDescent="0.25">
      <c r="B14" s="9">
        <v>42005</v>
      </c>
      <c r="C14" s="10">
        <v>42094</v>
      </c>
      <c r="D14" s="27">
        <v>900</v>
      </c>
      <c r="E14" s="16">
        <f t="shared" ref="E14:E22" si="0">IF(AND((DAY(B14)=30),(DAY(C14)=31)),(DAYS360(B14,C14)+1)*(D14/30),IF(DAY(B14)&lt;&gt;31,IF(MONTH(C14)&lt;&gt;2,IF(DAY(C14)=31,DAYS360(B14,C14)*(D14/30),(DAYS360(B14,C14)+1)*(D14/30)),IF(DAY(C14)&lt;28,(DAYS360(B14,C14)+1)*(D14/30),(DAYS360(B14,C14)+31-DAY(C14))*(D14/30))),IF(MONTH(C14)&lt;&gt;2,IF(DAY(C14)=31,DAYS360(B14,C14)*(D14/30),DAYS360(B14,C14)*(D14/30)),IF(DAY(C14)&lt;28,DAYS360(B14,C14)*(D14/30),(DAYS360(B14,C14)+30-DAY(C14))*(D14/30)))))</f>
        <v>2700</v>
      </c>
      <c r="F14" s="1"/>
    </row>
    <row r="15" spans="2:6" x14ac:dyDescent="0.25">
      <c r="B15" s="10"/>
      <c r="C15" s="10"/>
      <c r="D15" s="27">
        <v>0</v>
      </c>
      <c r="E15" s="16">
        <f t="shared" si="0"/>
        <v>0</v>
      </c>
      <c r="F15" s="1"/>
    </row>
    <row r="16" spans="2:6" x14ac:dyDescent="0.25">
      <c r="B16" s="10"/>
      <c r="C16" s="10"/>
      <c r="D16" s="27">
        <v>0</v>
      </c>
      <c r="E16" s="16">
        <f t="shared" si="0"/>
        <v>0</v>
      </c>
      <c r="F16" s="1"/>
    </row>
    <row r="17" spans="2:6" x14ac:dyDescent="0.25">
      <c r="B17" s="10"/>
      <c r="C17" s="10"/>
      <c r="D17" s="27">
        <v>0</v>
      </c>
      <c r="E17" s="16">
        <f t="shared" si="0"/>
        <v>0</v>
      </c>
      <c r="F17" s="1"/>
    </row>
    <row r="18" spans="2:6" x14ac:dyDescent="0.25">
      <c r="B18" s="10"/>
      <c r="C18" s="10"/>
      <c r="D18" s="27">
        <v>0</v>
      </c>
      <c r="E18" s="16">
        <f t="shared" si="0"/>
        <v>0</v>
      </c>
      <c r="F18" s="1"/>
    </row>
    <row r="19" spans="2:6" x14ac:dyDescent="0.25">
      <c r="B19" s="10"/>
      <c r="C19" s="10"/>
      <c r="D19" s="27">
        <v>0</v>
      </c>
      <c r="E19" s="16">
        <f t="shared" si="0"/>
        <v>0</v>
      </c>
      <c r="F19" s="1"/>
    </row>
    <row r="20" spans="2:6" x14ac:dyDescent="0.25">
      <c r="B20" s="10"/>
      <c r="C20" s="10"/>
      <c r="D20" s="27">
        <v>0</v>
      </c>
      <c r="E20" s="16">
        <f t="shared" si="0"/>
        <v>0</v>
      </c>
      <c r="F20" s="1"/>
    </row>
    <row r="21" spans="2:6" x14ac:dyDescent="0.25">
      <c r="B21" s="10"/>
      <c r="C21" s="10"/>
      <c r="D21" s="27">
        <v>0</v>
      </c>
      <c r="E21" s="16">
        <f t="shared" si="0"/>
        <v>0</v>
      </c>
      <c r="F21" s="1"/>
    </row>
    <row r="22" spans="2:6" x14ac:dyDescent="0.25">
      <c r="B22" s="9"/>
      <c r="C22" s="10"/>
      <c r="D22" s="27">
        <v>0</v>
      </c>
      <c r="E22" s="16">
        <f t="shared" si="0"/>
        <v>0</v>
      </c>
      <c r="F22" s="1"/>
    </row>
    <row r="23" spans="2:6" x14ac:dyDescent="0.25">
      <c r="B23" s="10"/>
      <c r="C23" s="10"/>
      <c r="D23" s="27">
        <v>0</v>
      </c>
      <c r="E23" s="16">
        <f>IF(AND((DAY(B23)=30),(DAY(C23)=31)),(DAYS360(B23,C23)+1)*(D23/30),IF(DAY(B23)&lt;&gt;31,IF(MONTH(C23)&lt;&gt;2,IF(DAY(C23)=31,DAYS360(B23,C23)*(D23/30),(DAYS360(B23,C23)+1)*(D23/30)),IF(DAY(C23)&lt;28,(DAYS360(B23,C23)+1)*(D23/30),(DAYS360(B23,C23)+31-DAY(C23))*(D23/30))),IF(MONTH(C23)&lt;&gt;2,IF(DAY(C23)=31,DAYS360(B23,C23)*(D23/30),DAYS360(B23,C23)*(D23/30)),IF(DAY(C23)&lt;28,DAYS360(B23,C23)*(D23/30),(DAYS360(B23,C23)+30-DAY(C23))*(D23/30)))))</f>
        <v>0</v>
      </c>
      <c r="F23" s="1"/>
    </row>
    <row r="24" spans="2:6" x14ac:dyDescent="0.25">
      <c r="B24" s="37" t="s">
        <v>10</v>
      </c>
      <c r="C24" s="38"/>
      <c r="D24" s="39"/>
      <c r="E24" s="17">
        <f>SUM(E13:E23)</f>
        <v>12300</v>
      </c>
      <c r="F24" s="1"/>
    </row>
    <row r="25" spans="2:6" x14ac:dyDescent="0.25">
      <c r="F25" s="1"/>
    </row>
    <row r="26" spans="2:6" x14ac:dyDescent="0.25">
      <c r="B26" s="37" t="s">
        <v>11</v>
      </c>
      <c r="C26" s="38"/>
      <c r="D26" s="38"/>
      <c r="E26" s="14"/>
      <c r="F26" s="1"/>
    </row>
    <row r="27" spans="2:6" x14ac:dyDescent="0.25">
      <c r="B27" s="6" t="s">
        <v>6</v>
      </c>
      <c r="C27" s="6" t="s">
        <v>7</v>
      </c>
      <c r="D27" s="7" t="s">
        <v>8</v>
      </c>
      <c r="E27" s="15" t="s">
        <v>9</v>
      </c>
      <c r="F27" s="8"/>
    </row>
    <row r="28" spans="2:6" x14ac:dyDescent="0.25">
      <c r="B28" s="11">
        <v>41640</v>
      </c>
      <c r="C28" s="11">
        <v>42004</v>
      </c>
      <c r="D28" s="27">
        <v>1450</v>
      </c>
      <c r="E28" s="16">
        <f t="shared" ref="E28:E38" si="1">IF(AND((DAY(B28)=30),(DAY(C28)=31)),(DAYS360(B28,C28)+1)*(D28/30),IF(DAY(B28)&lt;&gt;31,IF(MONTH(C28)&lt;&gt;2,IF(DAY(C28)=31,DAYS360(B28,C28)*(D28/30),(DAYS360(B28,C28)+1)*(D28/30)),IF(DAY(C28)&lt;28,(DAYS360(B28,C28)+1)*(D28/30),(DAYS360(B28,C28)+31-DAY(C28))*(D28/30))),IF(MONTH(C28)&lt;&gt;2,IF(DAY(C28)=31,DAYS360(B28,C28)*(D28/30),DAYS360(B28,C28)*(D28/30)),IF(DAY(C28)&lt;28,DAYS360(B28,C28)*(D28/30),(DAYS360(B28,C28)+30-DAY(C28))*(D28/30)))))</f>
        <v>17400</v>
      </c>
      <c r="F28" s="1"/>
    </row>
    <row r="29" spans="2:6" x14ac:dyDescent="0.25">
      <c r="B29" s="11">
        <v>42005</v>
      </c>
      <c r="C29" s="11">
        <v>42094</v>
      </c>
      <c r="D29" s="27">
        <v>1625</v>
      </c>
      <c r="E29" s="16">
        <f t="shared" si="1"/>
        <v>4875</v>
      </c>
      <c r="F29" s="1"/>
    </row>
    <row r="30" spans="2:6" x14ac:dyDescent="0.25">
      <c r="B30" s="10"/>
      <c r="C30" s="10"/>
      <c r="D30" s="27">
        <v>0</v>
      </c>
      <c r="E30" s="16">
        <f t="shared" si="1"/>
        <v>0</v>
      </c>
      <c r="F30" s="1"/>
    </row>
    <row r="31" spans="2:6" x14ac:dyDescent="0.25">
      <c r="B31" s="10"/>
      <c r="C31" s="10"/>
      <c r="D31" s="27">
        <v>0</v>
      </c>
      <c r="E31" s="16">
        <f t="shared" si="1"/>
        <v>0</v>
      </c>
      <c r="F31" s="1"/>
    </row>
    <row r="32" spans="2:6" x14ac:dyDescent="0.25">
      <c r="B32" s="10"/>
      <c r="C32" s="10"/>
      <c r="D32" s="27">
        <v>0</v>
      </c>
      <c r="E32" s="16">
        <f t="shared" si="1"/>
        <v>0</v>
      </c>
      <c r="F32" s="1"/>
    </row>
    <row r="33" spans="2:8" x14ac:dyDescent="0.25">
      <c r="B33" s="10"/>
      <c r="C33" s="10"/>
      <c r="D33" s="27">
        <v>0</v>
      </c>
      <c r="E33" s="16">
        <f t="shared" si="1"/>
        <v>0</v>
      </c>
      <c r="F33" s="1"/>
    </row>
    <row r="34" spans="2:8" x14ac:dyDescent="0.25">
      <c r="B34" s="10"/>
      <c r="C34" s="10"/>
      <c r="D34" s="27">
        <v>0</v>
      </c>
      <c r="E34" s="16">
        <f t="shared" si="1"/>
        <v>0</v>
      </c>
      <c r="F34" s="1"/>
    </row>
    <row r="35" spans="2:8" x14ac:dyDescent="0.25">
      <c r="B35" s="10"/>
      <c r="C35" s="10"/>
      <c r="D35" s="27">
        <v>0</v>
      </c>
      <c r="E35" s="16">
        <f t="shared" si="1"/>
        <v>0</v>
      </c>
      <c r="F35" s="1"/>
    </row>
    <row r="36" spans="2:8" x14ac:dyDescent="0.25">
      <c r="B36" s="10"/>
      <c r="C36" s="10"/>
      <c r="D36" s="27">
        <v>0</v>
      </c>
      <c r="E36" s="16">
        <f t="shared" si="1"/>
        <v>0</v>
      </c>
      <c r="F36" s="1"/>
    </row>
    <row r="37" spans="2:8" x14ac:dyDescent="0.25">
      <c r="B37" s="9"/>
      <c r="C37" s="10"/>
      <c r="D37" s="27">
        <v>0</v>
      </c>
      <c r="E37" s="16">
        <f t="shared" si="1"/>
        <v>0</v>
      </c>
      <c r="F37" s="1"/>
    </row>
    <row r="38" spans="2:8" x14ac:dyDescent="0.25">
      <c r="B38" s="10"/>
      <c r="C38" s="10"/>
      <c r="D38" s="27">
        <v>0</v>
      </c>
      <c r="E38" s="16">
        <f t="shared" si="1"/>
        <v>0</v>
      </c>
      <c r="F38" s="1"/>
    </row>
    <row r="39" spans="2:8" x14ac:dyDescent="0.25">
      <c r="B39" s="37" t="s">
        <v>11</v>
      </c>
      <c r="C39" s="38"/>
      <c r="D39" s="39"/>
      <c r="E39" s="17">
        <f>SUM(E28:E38)</f>
        <v>22275</v>
      </c>
      <c r="F39" s="1"/>
    </row>
    <row r="40" spans="2:8" x14ac:dyDescent="0.25">
      <c r="B40" s="4"/>
      <c r="C40" s="4"/>
      <c r="D40" s="4"/>
      <c r="F40" s="1"/>
    </row>
    <row r="41" spans="2:8" x14ac:dyDescent="0.25">
      <c r="B41" s="41" t="s">
        <v>12</v>
      </c>
      <c r="C41" s="42"/>
      <c r="D41" s="42"/>
      <c r="E41" s="17">
        <f>SUM(E39)</f>
        <v>22275</v>
      </c>
      <c r="F41" s="1"/>
    </row>
    <row r="42" spans="2:8" x14ac:dyDescent="0.25">
      <c r="B42" s="41" t="s">
        <v>13</v>
      </c>
      <c r="C42" s="42"/>
      <c r="D42" s="42"/>
      <c r="E42" s="17">
        <f>-SUM(E24)</f>
        <v>-12300</v>
      </c>
      <c r="F42" s="1"/>
    </row>
    <row r="43" spans="2:8" x14ac:dyDescent="0.25">
      <c r="B43" s="41" t="s">
        <v>14</v>
      </c>
      <c r="C43" s="42"/>
      <c r="D43" s="42"/>
      <c r="E43" s="17">
        <f>SUM(E41+E42)</f>
        <v>9975</v>
      </c>
      <c r="F43" s="1"/>
    </row>
    <row r="44" spans="2:8" x14ac:dyDescent="0.25">
      <c r="B44" s="4"/>
      <c r="C44" s="4"/>
      <c r="D44" s="20"/>
      <c r="E44" s="18"/>
      <c r="F44" s="1"/>
    </row>
    <row r="45" spans="2:8" x14ac:dyDescent="0.25">
      <c r="B45" s="41" t="s">
        <v>15</v>
      </c>
      <c r="C45" s="42"/>
      <c r="D45" s="42"/>
      <c r="E45" s="19">
        <v>20</v>
      </c>
      <c r="F45" s="1"/>
    </row>
    <row r="46" spans="2:8" x14ac:dyDescent="0.25">
      <c r="B46" s="4"/>
      <c r="C46" s="4"/>
      <c r="D46" s="20"/>
      <c r="E46" s="18"/>
      <c r="F46" s="1"/>
    </row>
    <row r="47" spans="2:8" x14ac:dyDescent="0.25">
      <c r="B47" s="43" t="s">
        <v>20</v>
      </c>
      <c r="C47" s="42"/>
      <c r="D47" s="42"/>
      <c r="E47" s="23">
        <f>SUM(E45/100*E43)</f>
        <v>1995</v>
      </c>
      <c r="F47" s="1"/>
      <c r="G47" s="25">
        <v>0.05</v>
      </c>
      <c r="H47" s="26">
        <f>E47*0.05</f>
        <v>99.75</v>
      </c>
    </row>
    <row r="48" spans="2:8" x14ac:dyDescent="0.25">
      <c r="B48" s="4"/>
      <c r="C48" s="4"/>
      <c r="D48" s="20"/>
      <c r="E48" s="18"/>
      <c r="F48" s="1"/>
    </row>
    <row r="49" spans="2:6" x14ac:dyDescent="0.25">
      <c r="B49" s="44" t="s">
        <v>16</v>
      </c>
      <c r="C49" s="45"/>
      <c r="D49" s="46"/>
      <c r="E49" s="24">
        <f>IF(H47&lt;100,H47,"$100")</f>
        <v>99.75</v>
      </c>
      <c r="F49" s="1"/>
    </row>
    <row r="51" spans="2:6" x14ac:dyDescent="0.25">
      <c r="B51" s="40" t="s">
        <v>21</v>
      </c>
      <c r="C51" s="40"/>
      <c r="D51" s="40"/>
      <c r="E51" s="28">
        <f>E47-E49</f>
        <v>1895.25</v>
      </c>
    </row>
  </sheetData>
  <sheetProtection password="CB4F" sheet="1" objects="1" scenarios="1"/>
  <protectedRanges>
    <protectedRange password="CAB3" sqref="C8" name="Range6"/>
    <protectedRange sqref="C9" name="Range5"/>
    <protectedRange sqref="C6:D7" name="Range1"/>
    <protectedRange sqref="B13:D23" name="Range2"/>
    <protectedRange sqref="B28:D38" name="Range3"/>
    <protectedRange sqref="E45" name="Range4"/>
  </protectedRanges>
  <mergeCells count="17">
    <mergeCell ref="B26:D26"/>
    <mergeCell ref="B39:D39"/>
    <mergeCell ref="B24:D24"/>
    <mergeCell ref="C8:D8"/>
    <mergeCell ref="B51:D51"/>
    <mergeCell ref="B11:D11"/>
    <mergeCell ref="B41:D41"/>
    <mergeCell ref="B42:D42"/>
    <mergeCell ref="B43:D43"/>
    <mergeCell ref="B45:D45"/>
    <mergeCell ref="B47:D47"/>
    <mergeCell ref="B49:D49"/>
    <mergeCell ref="B3:E3"/>
    <mergeCell ref="B4:E4"/>
    <mergeCell ref="C6:D6"/>
    <mergeCell ref="C7:D7"/>
    <mergeCell ref="C9:D9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D8" sqref="D8"/>
    </sheetView>
  </sheetViews>
  <sheetFormatPr defaultRowHeight="15" x14ac:dyDescent="0.25"/>
  <sheetData>
    <row r="1" spans="1:2" x14ac:dyDescent="0.25">
      <c r="A1" s="29" t="s">
        <v>22</v>
      </c>
      <c r="B1" s="2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Sheet2</vt:lpstr>
      <vt:lpstr>Sheet3</vt:lpstr>
    </vt:vector>
  </TitlesOfParts>
  <Company>Veterans Benefits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Attorney Fee Coordinators Fee Sample</dc:title>
  <dc:subject>VSR, Coach, AQRS</dc:subject>
  <dc:creator>Department of Veterans Affairs, Veterans Benefits Administration, Compensation Service, STAFF</dc:creator>
  <cp:keywords>Department of Veterans Affairs, Veterans Benefits Administration, Compensation Service, STAFF</cp:keywords>
  <cp:lastModifiedBy>Sochar, Lisa</cp:lastModifiedBy>
  <dcterms:created xsi:type="dcterms:W3CDTF">2015-09-23T15:55:36Z</dcterms:created>
  <dcterms:modified xsi:type="dcterms:W3CDTF">2015-09-30T15:04:42Z</dcterms:modified>
  <cp:category>NTC Curriculum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</vt:lpwstr>
  </property>
  <property fmtid="{D5CDD505-2E9C-101B-9397-08002B2CF9AE}" pid="3" name="Type">
    <vt:lpwstr>Guide</vt:lpwstr>
  </property>
</Properties>
</file>